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Колпино 2015" sheetId="1" r:id="rId1"/>
    <sheet name="Металлострой 2015" sheetId="2" r:id="rId2"/>
    <sheet name="Саперный 2015" sheetId="3" r:id="rId3"/>
    <sheet name="Понтонный 2015" sheetId="4" r:id="rId4"/>
  </sheets>
  <definedNames/>
  <calcPr fullCalcOnLoad="1"/>
</workbook>
</file>

<file path=xl/sharedStrings.xml><?xml version="1.0" encoding="utf-8"?>
<sst xmlns="http://schemas.openxmlformats.org/spreadsheetml/2006/main" count="4302" uniqueCount="1772">
  <si>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</si>
  <si>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</si>
  <si>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</si>
  <si>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</si>
  <si>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</si>
  <si>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</si>
  <si>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</si>
  <si>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</si>
  <si>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</si>
  <si>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</si>
  <si>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</si>
  <si>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</si>
  <si>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</si>
  <si>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</si>
  <si>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</si>
  <si>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</si>
  <si>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</si>
  <si>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</si>
  <si>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</si>
  <si>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</si>
  <si>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</si>
  <si>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>Плановые поступления на 2014 год (90%):</t>
  </si>
  <si>
    <t xml:space="preserve"> 2.6</t>
  </si>
  <si>
    <t xml:space="preserve"> 2.7</t>
  </si>
  <si>
    <t>План затрат на ТР на 2014 год</t>
  </si>
  <si>
    <t>Перечень работ</t>
  </si>
  <si>
    <t>ед.изм.</t>
  </si>
  <si>
    <t xml:space="preserve"> Ремонт жесткой кровли</t>
  </si>
  <si>
    <t>м</t>
  </si>
  <si>
    <t xml:space="preserve"> 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</si>
  <si>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</si>
  <si>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</si>
  <si>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</si>
  <si>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</si>
  <si>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</si>
  <si>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</si>
  <si>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</si>
  <si>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</si>
  <si>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</si>
  <si>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</si>
  <si>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</si>
  <si>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Жестяные работы (отливы, карнизы)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</si>
  <si>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</si>
  <si>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</si>
  <si>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</si>
  <si>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</si>
  <si>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</si>
  <si>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</si>
  <si>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</si>
  <si>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</si>
  <si>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>Смена оконных заполнений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</si>
  <si>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</si>
  <si>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</si>
  <si>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</si>
  <si>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</si>
  <si>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Облицовочные работы</t>
  </si>
  <si>
    <t>руб.</t>
  </si>
  <si>
    <t xml:space="preserve"> 14.1</t>
  </si>
  <si>
    <t>Ремонт балконов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</si>
  <si>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</si>
  <si>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</si>
  <si>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</si>
  <si>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</si>
  <si>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</si>
  <si>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</si>
  <si>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</si>
  <si>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</si>
  <si>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</si>
  <si>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</si>
  <si>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</si>
  <si>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</si>
  <si>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</si>
  <si>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</si>
  <si>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</si>
  <si>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</si>
  <si>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</si>
  <si>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</si>
  <si>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</si>
  <si>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Ижорского батальона,
д. 14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</si>
  <si>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</si>
  <si>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</si>
  <si>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</si>
  <si>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</si>
  <si>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</si>
  <si>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</si>
  <si>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</si>
  <si>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</si>
  <si>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</si>
  <si>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</si>
  <si>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</si>
  <si>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</si>
  <si>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</si>
  <si>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</si>
  <si>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</si>
  <si>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</si>
  <si>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</si>
  <si>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</si>
  <si>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</si>
  <si>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</si>
  <si>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Ремонт мусоропроводов:</t>
  </si>
  <si>
    <t>Московская
 д.5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</si>
  <si>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</si>
  <si>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</si>
  <si>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</si>
  <si>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</si>
  <si>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</si>
  <si>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</si>
  <si>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</si>
  <si>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</si>
  <si>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</si>
  <si>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</si>
  <si>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Резерв средств на непредв.ТР 20%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</si>
  <si>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</si>
  <si>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</si>
  <si>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</si>
  <si>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>Установка противопожарных дверей, 
лазов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</si>
  <si>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</si>
  <si>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</si>
  <si>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</si>
  <si>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Замена установочной арматуры, замена и 
ремонт аппаратов защиты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</si>
  <si>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</si>
  <si>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</si>
  <si>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</si>
  <si>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</si>
  <si>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</si>
  <si>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</si>
  <si>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</si>
  <si>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</si>
  <si>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</si>
  <si>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</si>
  <si>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</si>
  <si>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</si>
  <si>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</si>
  <si>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</si>
  <si>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</si>
  <si>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</si>
  <si>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</si>
  <si>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</si>
  <si>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</si>
  <si>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</si>
  <si>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</si>
  <si>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</si>
  <si>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</si>
  <si>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</si>
  <si>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</si>
  <si>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</si>
  <si>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</si>
  <si>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</si>
  <si>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</si>
  <si>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</si>
  <si>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</si>
  <si>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</si>
  <si>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</si>
  <si>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</si>
  <si>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</si>
  <si>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</si>
  <si>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</si>
  <si>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</si>
  <si>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</si>
  <si>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</si>
  <si>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</si>
  <si>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</si>
  <si>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</si>
  <si>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</si>
  <si>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</si>
  <si>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</si>
  <si>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</si>
  <si>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</si>
  <si>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</si>
  <si>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</si>
  <si>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</si>
  <si>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2.6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</si>
  <si>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</si>
  <si>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</si>
  <si>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</si>
  <si>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</si>
  <si>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</si>
  <si>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</si>
  <si>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</si>
  <si>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</si>
  <si>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</si>
  <si>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</si>
  <si>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</si>
  <si>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</si>
  <si>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</si>
  <si>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</si>
  <si>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</si>
  <si>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</si>
  <si>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</si>
  <si>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</si>
  <si>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</si>
  <si>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</si>
  <si>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</si>
  <si>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</si>
  <si>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</si>
  <si>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</si>
  <si>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</si>
  <si>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</si>
  <si>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</si>
  <si>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</si>
  <si>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</si>
  <si>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</si>
  <si>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</si>
  <si>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</si>
  <si>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</si>
  <si>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</si>
  <si>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</si>
  <si>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</si>
  <si>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</si>
  <si>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</si>
  <si>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</si>
  <si>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</si>
  <si>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</si>
  <si>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</si>
  <si>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</si>
  <si>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</si>
  <si>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</si>
  <si>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</si>
  <si>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</si>
  <si>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</si>
  <si>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</si>
  <si>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</si>
  <si>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</si>
  <si>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</si>
  <si>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</si>
  <si>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</si>
  <si>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</si>
  <si>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</si>
  <si>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</si>
  <si>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</si>
  <si>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</si>
  <si>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</si>
  <si>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1.011,700</t>
  </si>
  <si>
    <t>1.170,101</t>
  </si>
  <si>
    <t>1.474,721</t>
  </si>
  <si>
    <t>1.343,586</t>
  </si>
  <si>
    <t>1.878,340</t>
  </si>
  <si>
    <t>2.283,341</t>
  </si>
  <si>
    <t>1.006,637</t>
  </si>
  <si>
    <t>1.250,652</t>
  </si>
  <si>
    <t>1.680,033</t>
  </si>
  <si>
    <t>2.056,928</t>
  </si>
  <si>
    <t>496,800</t>
  </si>
  <si>
    <t>Октябрьская ул.,
д.59</t>
  </si>
  <si>
    <t>115,650</t>
  </si>
  <si>
    <t>155,400</t>
  </si>
  <si>
    <t>248,400</t>
  </si>
  <si>
    <t>7,000</t>
  </si>
  <si>
    <t>1</t>
  </si>
  <si>
    <t>Смена, ремонт слуховых, чердачных окон</t>
  </si>
  <si>
    <t>31,500</t>
  </si>
  <si>
    <t>77,000</t>
  </si>
  <si>
    <t>12 подв.</t>
  </si>
  <si>
    <t>18,000</t>
  </si>
  <si>
    <t>1+ 12 подв.</t>
  </si>
  <si>
    <t>7,000+18,000</t>
  </si>
  <si>
    <t>10 подв.</t>
  </si>
  <si>
    <t>15,000</t>
  </si>
  <si>
    <t>7,500</t>
  </si>
  <si>
    <t>2,500</t>
  </si>
  <si>
    <t>12,500</t>
  </si>
  <si>
    <t>17.1</t>
  </si>
  <si>
    <t>8,500</t>
  </si>
  <si>
    <t>4,000</t>
  </si>
  <si>
    <t>26,400</t>
  </si>
  <si>
    <t>19,800</t>
  </si>
  <si>
    <t>12,000</t>
  </si>
  <si>
    <t>19,200</t>
  </si>
  <si>
    <t>Итого  по текущему ремонту по 2014 году</t>
  </si>
  <si>
    <t>11,000</t>
  </si>
  <si>
    <t>25,000</t>
  </si>
  <si>
    <t>5,000</t>
  </si>
  <si>
    <t>58,520</t>
  </si>
  <si>
    <t>2,100</t>
  </si>
  <si>
    <t>6,300</t>
  </si>
  <si>
    <t>5,400</t>
  </si>
  <si>
    <t>3,600</t>
  </si>
  <si>
    <t>1,200</t>
  </si>
  <si>
    <t>22,0000</t>
  </si>
  <si>
    <t>22,000</t>
  </si>
  <si>
    <t>33,000</t>
  </si>
  <si>
    <t>44,000</t>
  </si>
  <si>
    <t>27,000</t>
  </si>
  <si>
    <t>35,000</t>
  </si>
  <si>
    <t>1 - часть</t>
  </si>
  <si>
    <t>172,968</t>
  </si>
  <si>
    <t>Итого  по текущему ремонту за 2014 год</t>
  </si>
  <si>
    <t>Итого  по текущему ремонту 2014 года</t>
  </si>
  <si>
    <t>Итого  по текущему ремонту 2014 год</t>
  </si>
  <si>
    <t>17,000</t>
  </si>
  <si>
    <t>34,000</t>
  </si>
  <si>
    <t>68,000</t>
  </si>
  <si>
    <t>119,000</t>
  </si>
  <si>
    <t>3,300</t>
  </si>
  <si>
    <t>21,600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</si>
  <si>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</si>
  <si>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</si>
  <si>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</si>
  <si>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</si>
  <si>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Ремонт трубопроводов канализации</t>
  </si>
  <si>
    <t>1,500</t>
  </si>
  <si>
    <t>36,000</t>
  </si>
  <si>
    <t>7,200</t>
  </si>
  <si>
    <t>45,000</t>
  </si>
  <si>
    <t>Герметизация стеновых панелей</t>
  </si>
  <si>
    <t>15,300</t>
  </si>
  <si>
    <t>м/м2</t>
  </si>
  <si>
    <t>9,000</t>
  </si>
  <si>
    <t>200,000</t>
  </si>
  <si>
    <t>Итого  по текущему ремонту на 2015 год</t>
  </si>
  <si>
    <t>279,100</t>
  </si>
  <si>
    <t>13,420</t>
  </si>
  <si>
    <t>219,468</t>
  </si>
  <si>
    <t>37,920</t>
  </si>
  <si>
    <t>46,220</t>
  </si>
  <si>
    <t>69,600</t>
  </si>
  <si>
    <t>25,920</t>
  </si>
  <si>
    <t>111,000</t>
  </si>
  <si>
    <t>73,600</t>
  </si>
  <si>
    <t>67,500</t>
  </si>
  <si>
    <t>76,300</t>
  </si>
  <si>
    <t>80,840</t>
  </si>
  <si>
    <t>53,200</t>
  </si>
  <si>
    <t>50</t>
  </si>
  <si>
    <t>17,500</t>
  </si>
  <si>
    <t>79,536</t>
  </si>
  <si>
    <t>57,236</t>
  </si>
  <si>
    <t>336,795</t>
  </si>
  <si>
    <t>114,560</t>
  </si>
  <si>
    <t>57,280</t>
  </si>
  <si>
    <t>62,300</t>
  </si>
  <si>
    <t>124,600</t>
  </si>
  <si>
    <t>124,200</t>
  </si>
  <si>
    <t>58,560</t>
  </si>
  <si>
    <t>270,620</t>
  </si>
  <si>
    <t>6,600</t>
  </si>
  <si>
    <t>8,000</t>
  </si>
  <si>
    <t>24,000</t>
  </si>
  <si>
    <t>28,000</t>
  </si>
  <si>
    <t>7,400</t>
  </si>
  <si>
    <t>13,200</t>
  </si>
  <si>
    <t>14,000</t>
  </si>
  <si>
    <t>81,000</t>
  </si>
  <si>
    <t>81,400</t>
  </si>
  <si>
    <t>25,200</t>
  </si>
  <si>
    <t>4,200</t>
  </si>
  <si>
    <t>8,400</t>
  </si>
  <si>
    <t>0,840</t>
  </si>
  <si>
    <t>24,500</t>
  </si>
  <si>
    <t>44,100</t>
  </si>
  <si>
    <t>20,020</t>
  </si>
  <si>
    <t>2+21 подвал</t>
  </si>
  <si>
    <t>37,900</t>
  </si>
  <si>
    <t>1,800</t>
  </si>
  <si>
    <t>2,400</t>
  </si>
  <si>
    <t>23,100</t>
  </si>
  <si>
    <t>21 подвал</t>
  </si>
  <si>
    <t>0,600</t>
  </si>
  <si>
    <t>5,040</t>
  </si>
  <si>
    <t>16,500</t>
  </si>
  <si>
    <t>24 подвал</t>
  </si>
  <si>
    <t>90,000</t>
  </si>
  <si>
    <t>4,800</t>
  </si>
  <si>
    <t>27,020</t>
  </si>
  <si>
    <t>23 подвал</t>
  </si>
  <si>
    <t>34,500</t>
  </si>
  <si>
    <t>3,500</t>
  </si>
  <si>
    <t>52,800</t>
  </si>
  <si>
    <t>1,000</t>
  </si>
  <si>
    <t>4,500</t>
  </si>
  <si>
    <t>10,500</t>
  </si>
  <si>
    <t>5,200</t>
  </si>
  <si>
    <t>6,400</t>
  </si>
  <si>
    <t>Итого на текущий ремонт 2015 года</t>
  </si>
  <si>
    <t>0,400</t>
  </si>
  <si>
    <t>0,770</t>
  </si>
  <si>
    <t>8,100</t>
  </si>
  <si>
    <t>0,500</t>
  </si>
  <si>
    <t>5,600</t>
  </si>
  <si>
    <t>22,500</t>
  </si>
  <si>
    <t>72,000</t>
  </si>
  <si>
    <t>6,440</t>
  </si>
  <si>
    <t>76,200</t>
  </si>
  <si>
    <t>0,200</t>
  </si>
  <si>
    <t>16,250</t>
  </si>
  <si>
    <t>24,150</t>
  </si>
  <si>
    <t>5,250</t>
  </si>
  <si>
    <t>15,600</t>
  </si>
  <si>
    <t>9,600</t>
  </si>
  <si>
    <t>0,420</t>
  </si>
  <si>
    <t>0,460</t>
  </si>
  <si>
    <t>3,750</t>
  </si>
  <si>
    <t>176,400</t>
  </si>
  <si>
    <t>0,750</t>
  </si>
  <si>
    <t>1,400</t>
  </si>
  <si>
    <t>1,360</t>
  </si>
  <si>
    <t>3,200</t>
  </si>
  <si>
    <t>6,900</t>
  </si>
  <si>
    <t>167,520</t>
  </si>
  <si>
    <t>69,560</t>
  </si>
  <si>
    <t>228,400</t>
  </si>
  <si>
    <t>150,226</t>
  </si>
  <si>
    <t>570,000</t>
  </si>
  <si>
    <t>225,339</t>
  </si>
  <si>
    <t>225,330</t>
  </si>
  <si>
    <t>83,000</t>
  </si>
  <si>
    <t>79,500</t>
  </si>
  <si>
    <t>75,114</t>
  </si>
  <si>
    <t>445,470</t>
  </si>
  <si>
    <t>75,150</t>
  </si>
  <si>
    <t>225,450</t>
  </si>
  <si>
    <t>40,000</t>
  </si>
  <si>
    <t>4</t>
  </si>
  <si>
    <t>0,720</t>
  </si>
  <si>
    <t>5</t>
  </si>
  <si>
    <t>0,900</t>
  </si>
  <si>
    <t>3,000</t>
  </si>
  <si>
    <t>3</t>
  </si>
  <si>
    <t>8</t>
  </si>
  <si>
    <t>1,440</t>
  </si>
  <si>
    <t>16</t>
  </si>
  <si>
    <t>2,880</t>
  </si>
  <si>
    <t>7</t>
  </si>
  <si>
    <t>1,260</t>
  </si>
  <si>
    <t>2</t>
  </si>
  <si>
    <t>0,360</t>
  </si>
  <si>
    <t>0,540</t>
  </si>
  <si>
    <t>13</t>
  </si>
  <si>
    <t>2,340</t>
  </si>
  <si>
    <t>10</t>
  </si>
  <si>
    <t>23</t>
  </si>
  <si>
    <t>4,140</t>
  </si>
  <si>
    <t>6</t>
  </si>
  <si>
    <t>25</t>
  </si>
  <si>
    <t>0,300</t>
  </si>
  <si>
    <t>План терущего ремонт на 2015 год</t>
  </si>
  <si>
    <t>План текущего ремонта на 2015 год</t>
  </si>
  <si>
    <t>0,000</t>
  </si>
  <si>
    <t>225,498</t>
  </si>
  <si>
    <t>204,640</t>
  </si>
  <si>
    <t>48,170</t>
  </si>
  <si>
    <t>31,300</t>
  </si>
  <si>
    <t>82,9</t>
  </si>
  <si>
    <t>176,220</t>
  </si>
  <si>
    <t>217,110</t>
  </si>
  <si>
    <t>477,700</t>
  </si>
  <si>
    <t>96,400</t>
  </si>
  <si>
    <t>404,210</t>
  </si>
  <si>
    <t>259,080</t>
  </si>
  <si>
    <t>185,160</t>
  </si>
  <si>
    <t>179,300</t>
  </si>
  <si>
    <t>356,360</t>
  </si>
  <si>
    <t>169,980</t>
  </si>
  <si>
    <t>118,100</t>
  </si>
  <si>
    <t>52,400</t>
  </si>
  <si>
    <t>80,560</t>
  </si>
  <si>
    <t>30,400</t>
  </si>
  <si>
    <t>37,400</t>
  </si>
  <si>
    <t>164,050</t>
  </si>
  <si>
    <t>70,025</t>
  </si>
  <si>
    <t>11,700</t>
  </si>
  <si>
    <t>23,700</t>
  </si>
  <si>
    <t>53,40</t>
  </si>
  <si>
    <t>53,400</t>
  </si>
  <si>
    <t>109,825</t>
  </si>
  <si>
    <t>354,498</t>
  </si>
  <si>
    <t>356,064</t>
  </si>
  <si>
    <t>70,500</t>
  </si>
  <si>
    <t>513,260</t>
  </si>
  <si>
    <t>622,720</t>
  </si>
  <si>
    <t>24,980</t>
  </si>
  <si>
    <t>66,950</t>
  </si>
  <si>
    <t>240,200</t>
  </si>
  <si>
    <t>492,900</t>
  </si>
  <si>
    <t>590,000</t>
  </si>
  <si>
    <t>21,450</t>
  </si>
  <si>
    <t>479,500</t>
  </si>
  <si>
    <t>218,100</t>
  </si>
  <si>
    <t>185,000</t>
  </si>
  <si>
    <t>190,200</t>
  </si>
  <si>
    <t>27,420</t>
  </si>
  <si>
    <t>1808,000</t>
  </si>
  <si>
    <t>320,000</t>
  </si>
  <si>
    <t>60,720</t>
  </si>
  <si>
    <t>86,260</t>
  </si>
  <si>
    <t>60,700</t>
  </si>
  <si>
    <t>182,400</t>
  </si>
  <si>
    <t>164,800</t>
  </si>
  <si>
    <t>670,000</t>
  </si>
  <si>
    <t>41,260</t>
  </si>
  <si>
    <t>112,100</t>
  </si>
  <si>
    <t>131,110</t>
  </si>
  <si>
    <t>71,960</t>
  </si>
  <si>
    <t>95,340</t>
  </si>
  <si>
    <t>79,610</t>
  </si>
  <si>
    <t>47,220</t>
  </si>
  <si>
    <t>219,270</t>
  </si>
  <si>
    <t>61,220</t>
  </si>
  <si>
    <t>81,270</t>
  </si>
  <si>
    <t>47,870</t>
  </si>
  <si>
    <t>67,350</t>
  </si>
  <si>
    <t>51,940</t>
  </si>
  <si>
    <t>104,690</t>
  </si>
  <si>
    <t>837,000</t>
  </si>
  <si>
    <t>260,000</t>
  </si>
  <si>
    <t>12</t>
  </si>
  <si>
    <t>1,050</t>
  </si>
  <si>
    <t>18</t>
  </si>
  <si>
    <t>80</t>
  </si>
  <si>
    <t>48,000</t>
  </si>
  <si>
    <t>60</t>
  </si>
  <si>
    <t>20</t>
  </si>
  <si>
    <t>2,800</t>
  </si>
  <si>
    <t>5,700</t>
  </si>
  <si>
    <t>19</t>
  </si>
  <si>
    <t>6,000</t>
  </si>
  <si>
    <t>45</t>
  </si>
  <si>
    <t>13,500</t>
  </si>
  <si>
    <t>1,650</t>
  </si>
  <si>
    <t>28</t>
  </si>
  <si>
    <t>1,350</t>
  </si>
  <si>
    <t>40</t>
  </si>
  <si>
    <t>3,900</t>
  </si>
  <si>
    <t>0,450</t>
  </si>
  <si>
    <t>30</t>
  </si>
  <si>
    <t xml:space="preserve"> 2.5</t>
  </si>
  <si>
    <t>Резерв средств на непредв.ТР 20% от 2.4.</t>
  </si>
  <si>
    <t>м2/шт</t>
  </si>
  <si>
    <t>30,000</t>
  </si>
  <si>
    <t>Ремонт системы ЦО</t>
  </si>
  <si>
    <t>Ремонт системы ХВС</t>
  </si>
  <si>
    <t>32</t>
  </si>
  <si>
    <t>16,000</t>
  </si>
  <si>
    <t>1,600</t>
  </si>
  <si>
    <t>10,000</t>
  </si>
  <si>
    <t>9,500</t>
  </si>
  <si>
    <t>36</t>
  </si>
  <si>
    <t>27</t>
  </si>
  <si>
    <t>20,000</t>
  </si>
  <si>
    <t>49</t>
  </si>
  <si>
    <t>79</t>
  </si>
  <si>
    <t>39,500</t>
  </si>
  <si>
    <t>121</t>
  </si>
  <si>
    <t>60,500</t>
  </si>
  <si>
    <t>120</t>
  </si>
  <si>
    <t>60,000</t>
  </si>
  <si>
    <t>110</t>
  </si>
  <si>
    <t>55,000</t>
  </si>
  <si>
    <t>90</t>
  </si>
  <si>
    <t>Ремонт системы ГВС</t>
  </si>
  <si>
    <t>54,000</t>
  </si>
  <si>
    <t>14,400</t>
  </si>
  <si>
    <t>115</t>
  </si>
  <si>
    <t>57,500</t>
  </si>
  <si>
    <t>24,550</t>
  </si>
  <si>
    <t>121,050</t>
  </si>
  <si>
    <t>84,500</t>
  </si>
  <si>
    <t>65,500</t>
  </si>
  <si>
    <t>43,500</t>
  </si>
  <si>
    <t>144,450</t>
  </si>
  <si>
    <t>61,160</t>
  </si>
  <si>
    <t>81,950</t>
  </si>
  <si>
    <t>273,890</t>
  </si>
  <si>
    <t>81,700</t>
  </si>
  <si>
    <t>9,460</t>
  </si>
  <si>
    <t>1,020</t>
  </si>
  <si>
    <t>483,170</t>
  </si>
  <si>
    <t>110,400</t>
  </si>
  <si>
    <t>120,014</t>
  </si>
  <si>
    <t>45,720</t>
  </si>
  <si>
    <t>50,200</t>
  </si>
  <si>
    <t>172,170</t>
  </si>
  <si>
    <t>10,400</t>
  </si>
  <si>
    <t>48,150</t>
  </si>
  <si>
    <t>17,840</t>
  </si>
  <si>
    <t>19,050</t>
  </si>
  <si>
    <t>143,640</t>
  </si>
  <si>
    <t>2.2</t>
  </si>
  <si>
    <t>2.3</t>
  </si>
  <si>
    <t>2.4</t>
  </si>
  <si>
    <t>Начислено за 2014 год</t>
  </si>
  <si>
    <t>Итого с 90%</t>
  </si>
  <si>
    <t>2.7</t>
  </si>
  <si>
    <t>Резерв средств на непредв.ТР 20% от 2.4</t>
  </si>
  <si>
    <t>Плановые поступления на 2014 г. (90%)</t>
  </si>
  <si>
    <t>-194,890</t>
  </si>
  <si>
    <t>0,140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</si>
  <si>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</si>
  <si>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</si>
  <si>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</si>
  <si>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</si>
  <si>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</si>
  <si>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</si>
  <si>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</si>
  <si>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</si>
  <si>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279,000</t>
  </si>
  <si>
    <t>306,210</t>
  </si>
  <si>
    <t>186,200</t>
  </si>
  <si>
    <t>539,700</t>
  </si>
  <si>
    <t>89,630</t>
  </si>
  <si>
    <t>81,070</t>
  </si>
  <si>
    <t>87,850</t>
  </si>
  <si>
    <t>536,795</t>
  </si>
  <si>
    <t>328,330</t>
  </si>
  <si>
    <t>271,840</t>
  </si>
  <si>
    <t>456,360</t>
  </si>
  <si>
    <t>227,350</t>
  </si>
  <si>
    <t>90,330</t>
  </si>
  <si>
    <t>119,240</t>
  </si>
  <si>
    <t xml:space="preserve"> План текущего ремонта (ТР) на 2014 г.</t>
  </si>
  <si>
    <t>______________________________2014 г.</t>
  </si>
  <si>
    <t>12,482</t>
  </si>
  <si>
    <t>Остаток на 01.01.15.</t>
  </si>
  <si>
    <t xml:space="preserve"> План текущего ремонта (ТР) на 2015 г.</t>
  </si>
  <si>
    <t>Московская, 5</t>
  </si>
  <si>
    <t>Ижорского бат., 14</t>
  </si>
  <si>
    <t>Плановые поступления на 2015 г. (90%)</t>
  </si>
  <si>
    <t>-158,114</t>
  </si>
  <si>
    <t>228,920</t>
  </si>
  <si>
    <t>100</t>
  </si>
  <si>
    <t>61,745</t>
  </si>
  <si>
    <t>35,439</t>
  </si>
  <si>
    <t>363,146</t>
  </si>
  <si>
    <t>106,299</t>
  </si>
  <si>
    <t>185,296</t>
  </si>
  <si>
    <t>48,701</t>
  </si>
  <si>
    <t>279,129</t>
  </si>
  <si>
    <t>44,169</t>
  </si>
  <si>
    <t>76,887</t>
  </si>
  <si>
    <t>366,865</t>
  </si>
  <si>
    <t>352,640</t>
  </si>
  <si>
    <t>140,468</t>
  </si>
  <si>
    <t>186,896</t>
  </si>
  <si>
    <t>206,864</t>
  </si>
  <si>
    <t>34,625</t>
  </si>
  <si>
    <t>118,940</t>
  </si>
  <si>
    <t>96,120</t>
  </si>
  <si>
    <t>10,799</t>
  </si>
  <si>
    <t>212,193</t>
  </si>
  <si>
    <t>239,067</t>
  </si>
  <si>
    <t>483,463</t>
  </si>
  <si>
    <t>27,272</t>
  </si>
  <si>
    <t>198,330</t>
  </si>
  <si>
    <t>71,773</t>
  </si>
  <si>
    <t>122,295</t>
  </si>
  <si>
    <t>48,332</t>
  </si>
  <si>
    <t>197,779</t>
  </si>
  <si>
    <t>690,000</t>
  </si>
  <si>
    <t>494,446</t>
  </si>
  <si>
    <t>624,646</t>
  </si>
  <si>
    <t>444,496</t>
  </si>
  <si>
    <t>55,621</t>
  </si>
  <si>
    <t>106,568</t>
  </si>
  <si>
    <t>103,407</t>
  </si>
  <si>
    <t>367,226</t>
  </si>
  <si>
    <t>102,015</t>
  </si>
  <si>
    <t>430,885</t>
  </si>
  <si>
    <t>199,550</t>
  </si>
  <si>
    <t>166,390</t>
  </si>
  <si>
    <t>96,630</t>
  </si>
  <si>
    <t>132,915</t>
  </si>
  <si>
    <t>75,242</t>
  </si>
  <si>
    <t>194,470</t>
  </si>
  <si>
    <t>349,133</t>
  </si>
  <si>
    <t>143,252</t>
  </si>
  <si>
    <t>103,398</t>
  </si>
  <si>
    <t>150,408</t>
  </si>
  <si>
    <t>444,141</t>
  </si>
  <si>
    <t>271,023</t>
  </si>
  <si>
    <t>14,200</t>
  </si>
  <si>
    <t>-65,381</t>
  </si>
  <si>
    <t>-77,653</t>
  </si>
  <si>
    <t>-92,922</t>
  </si>
  <si>
    <t>-18,053</t>
  </si>
  <si>
    <t>101,816</t>
  </si>
  <si>
    <t>-182,356</t>
  </si>
  <si>
    <t>0</t>
  </si>
  <si>
    <t>61,212</t>
  </si>
  <si>
    <t>Резерв средств на непредв. Расходы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</si>
  <si>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</si>
  <si>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</si>
  <si>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</si>
  <si>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</si>
  <si>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</si>
  <si>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</si>
  <si>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</si>
  <si>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</si>
  <si>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</si>
  <si>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</si>
  <si>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</si>
  <si>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</si>
  <si>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</si>
  <si>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</si>
  <si>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</si>
  <si>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</si>
  <si>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</si>
  <si>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</si>
  <si>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</si>
  <si>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</si>
  <si>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</si>
  <si>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</si>
  <si>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</si>
  <si>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</si>
  <si>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</si>
  <si>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</si>
  <si>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</si>
  <si>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</si>
  <si>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</si>
  <si>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135,000</t>
  </si>
  <si>
    <t>108,000</t>
  </si>
  <si>
    <t>160,000</t>
  </si>
  <si>
    <t>527,210</t>
  </si>
  <si>
    <t>831,935</t>
  </si>
  <si>
    <t>44,870</t>
  </si>
  <si>
    <t>-655,050</t>
  </si>
  <si>
    <t>1.197,185</t>
  </si>
  <si>
    <t>1.161,541</t>
  </si>
  <si>
    <t>1.564,909</t>
  </si>
  <si>
    <t>1.508,275</t>
  </si>
  <si>
    <t>424,069</t>
  </si>
  <si>
    <t>2.875,429</t>
  </si>
  <si>
    <t>3.528,486</t>
  </si>
  <si>
    <t>-45,297</t>
  </si>
  <si>
    <t>110,080</t>
  </si>
  <si>
    <t>0,960</t>
  </si>
  <si>
    <t>37</t>
  </si>
  <si>
    <t>37,000</t>
  </si>
  <si>
    <t>122,560</t>
  </si>
  <si>
    <t>0,640</t>
  </si>
  <si>
    <t>2,000</t>
  </si>
  <si>
    <t>133,690</t>
  </si>
  <si>
    <t>70,000</t>
  </si>
  <si>
    <t>54,500</t>
  </si>
  <si>
    <t>43,000</t>
  </si>
  <si>
    <t>15,400</t>
  </si>
  <si>
    <t>18,00</t>
  </si>
  <si>
    <t>58,600</t>
  </si>
  <si>
    <t>126,950</t>
  </si>
  <si>
    <t>318,890</t>
  </si>
  <si>
    <t>236</t>
  </si>
  <si>
    <t>82,600</t>
  </si>
  <si>
    <t>165,014</t>
  </si>
  <si>
    <t>64</t>
  </si>
  <si>
    <t>47,500</t>
  </si>
  <si>
    <t>13,00</t>
  </si>
  <si>
    <t>13,000</t>
  </si>
  <si>
    <t>1,900</t>
  </si>
  <si>
    <t>110,200</t>
  </si>
  <si>
    <t>152,750</t>
  </si>
  <si>
    <t>77,160</t>
  </si>
  <si>
    <t>197,000</t>
  </si>
  <si>
    <t>96,800</t>
  </si>
  <si>
    <t>179,370</t>
  </si>
  <si>
    <t>32,400</t>
  </si>
  <si>
    <t>11,600</t>
  </si>
  <si>
    <t>27,840</t>
  </si>
  <si>
    <t>156,040</t>
  </si>
  <si>
    <t>28,100</t>
  </si>
  <si>
    <t>61,260</t>
  </si>
  <si>
    <t>251,000</t>
  </si>
  <si>
    <t>153,026</t>
  </si>
  <si>
    <t>21,540</t>
  </si>
  <si>
    <t>615,450</t>
  </si>
  <si>
    <t>31,800</t>
  </si>
  <si>
    <t>90,100</t>
  </si>
  <si>
    <t>253,839</t>
  </si>
  <si>
    <t>82,340</t>
  </si>
  <si>
    <t>59,440</t>
  </si>
  <si>
    <t>289,530</t>
  </si>
  <si>
    <t>44,300</t>
  </si>
  <si>
    <t>27,384</t>
  </si>
  <si>
    <t>41,075</t>
  </si>
  <si>
    <t>13,690</t>
  </si>
  <si>
    <t>0,340</t>
  </si>
  <si>
    <t>0,205</t>
  </si>
  <si>
    <t>0,237</t>
  </si>
  <si>
    <t>0,122</t>
  </si>
  <si>
    <t>0,671</t>
  </si>
  <si>
    <t>14,590</t>
  </si>
  <si>
    <t>1,831</t>
  </si>
  <si>
    <t>0,262</t>
  </si>
  <si>
    <t>1,071</t>
  </si>
  <si>
    <t>0,256</t>
  </si>
  <si>
    <t>0,890</t>
  </si>
  <si>
    <t>5,964</t>
  </si>
  <si>
    <t>0,512</t>
  </si>
  <si>
    <t>3,643</t>
  </si>
  <si>
    <t>3,993</t>
  </si>
  <si>
    <t>68,458</t>
  </si>
  <si>
    <t>1,496</t>
  </si>
  <si>
    <t>9</t>
  </si>
  <si>
    <t>15</t>
  </si>
  <si>
    <t>8,195</t>
  </si>
  <si>
    <t>2,125</t>
  </si>
  <si>
    <t>фурн.</t>
  </si>
  <si>
    <t>22</t>
  </si>
  <si>
    <t>14</t>
  </si>
  <si>
    <t>0,782</t>
  </si>
  <si>
    <t>6,098</t>
  </si>
  <si>
    <t>8,527</t>
  </si>
  <si>
    <t>12,199</t>
  </si>
  <si>
    <t>2,143</t>
  </si>
  <si>
    <t>34,010</t>
  </si>
  <si>
    <t>4,253</t>
  </si>
  <si>
    <t>6,971</t>
  </si>
  <si>
    <t>8,743</t>
  </si>
  <si>
    <t>0,848</t>
  </si>
  <si>
    <t>1,390</t>
  </si>
  <si>
    <t>0,425</t>
  </si>
  <si>
    <t>1,630</t>
  </si>
  <si>
    <t>2,080</t>
  </si>
  <si>
    <t>2,302</t>
  </si>
  <si>
    <t>2,077</t>
  </si>
  <si>
    <t>2,194</t>
  </si>
  <si>
    <t>55</t>
  </si>
  <si>
    <t>63,519</t>
  </si>
  <si>
    <t>4,676</t>
  </si>
  <si>
    <t>Замена устан. арм. и аппаратов защиты</t>
  </si>
  <si>
    <t>0,634</t>
  </si>
  <si>
    <t>4,5</t>
  </si>
  <si>
    <t>12,992</t>
  </si>
  <si>
    <t>1,109</t>
  </si>
  <si>
    <t>9,710</t>
  </si>
  <si>
    <t>2,171</t>
  </si>
  <si>
    <t>16,593</t>
  </si>
  <si>
    <t>0,624</t>
  </si>
  <si>
    <t>2,427</t>
  </si>
  <si>
    <t>3,641</t>
  </si>
  <si>
    <t>150,541</t>
  </si>
  <si>
    <t>2 фурн.</t>
  </si>
  <si>
    <t>0,203</t>
  </si>
  <si>
    <t>54,576</t>
  </si>
  <si>
    <t>40,932</t>
  </si>
  <si>
    <t>0,702</t>
  </si>
  <si>
    <t>118,405</t>
  </si>
  <si>
    <t>3,822</t>
  </si>
  <si>
    <t>2,438</t>
  </si>
  <si>
    <t>3,177</t>
  </si>
  <si>
    <t>47 фурн.</t>
  </si>
  <si>
    <t>8,560</t>
  </si>
  <si>
    <t>15,244</t>
  </si>
  <si>
    <t>2,039</t>
  </si>
  <si>
    <t>0,678</t>
  </si>
  <si>
    <t>4,095</t>
  </si>
  <si>
    <t>0,168</t>
  </si>
  <si>
    <t>6,320</t>
  </si>
  <si>
    <t>1,698</t>
  </si>
  <si>
    <t>Косметический ремонт лестничных
 МОП, облицовочные работы</t>
  </si>
  <si>
    <t>4,078</t>
  </si>
  <si>
    <t>1,370</t>
  </si>
  <si>
    <t>Замена эл. арматуры</t>
  </si>
  <si>
    <t>26,630</t>
  </si>
  <si>
    <t>1,719</t>
  </si>
  <si>
    <t>3,592</t>
  </si>
  <si>
    <t>0,458</t>
  </si>
  <si>
    <t>1,396</t>
  </si>
  <si>
    <t>1,280</t>
  </si>
  <si>
    <t>21</t>
  </si>
  <si>
    <t>7,315</t>
  </si>
  <si>
    <t>3,175</t>
  </si>
  <si>
    <t>2,943</t>
  </si>
  <si>
    <t>17</t>
  </si>
  <si>
    <t>4,196</t>
  </si>
  <si>
    <t>2,397</t>
  </si>
  <si>
    <t>6,668</t>
  </si>
  <si>
    <t>1,062</t>
  </si>
  <si>
    <t>47</t>
  </si>
  <si>
    <t>14,202</t>
  </si>
  <si>
    <t>Ремонт и восстановление  отдельных
 участков МОП (полы)</t>
  </si>
  <si>
    <t>1,653</t>
  </si>
  <si>
    <t>0,854</t>
  </si>
  <si>
    <t>4,448</t>
  </si>
  <si>
    <t>1,023</t>
  </si>
  <si>
    <t>0,511</t>
  </si>
  <si>
    <t>1,139</t>
  </si>
  <si>
    <t>8,227</t>
  </si>
  <si>
    <t>2,768</t>
  </si>
  <si>
    <t>3,804</t>
  </si>
  <si>
    <t>0,524</t>
  </si>
  <si>
    <t>4,193</t>
  </si>
  <si>
    <t>7,5</t>
  </si>
  <si>
    <t>5,728</t>
  </si>
  <si>
    <t>1,943</t>
  </si>
  <si>
    <t>18,158</t>
  </si>
  <si>
    <t>1,880</t>
  </si>
  <si>
    <t>0,557</t>
  </si>
  <si>
    <t>6 фурн.</t>
  </si>
  <si>
    <t>0,636</t>
  </si>
  <si>
    <t>0,856</t>
  </si>
  <si>
    <t>11,661</t>
  </si>
  <si>
    <t>3,217</t>
  </si>
  <si>
    <t>63</t>
  </si>
  <si>
    <t>67,052</t>
  </si>
  <si>
    <t>4,849</t>
  </si>
  <si>
    <t>26</t>
  </si>
  <si>
    <t>6,166</t>
  </si>
  <si>
    <t>7,161</t>
  </si>
  <si>
    <t>2,417</t>
  </si>
  <si>
    <t>1,897</t>
  </si>
  <si>
    <t>3,670</t>
  </si>
  <si>
    <t>2,334</t>
  </si>
  <si>
    <t>278,837</t>
  </si>
  <si>
    <t>3,169</t>
  </si>
  <si>
    <t>9,265</t>
  </si>
  <si>
    <t>2,559</t>
  </si>
  <si>
    <t>3,971</t>
  </si>
  <si>
    <t>129,853</t>
  </si>
  <si>
    <t>3.601,048</t>
  </si>
  <si>
    <t>0,502</t>
  </si>
  <si>
    <t>8,482</t>
  </si>
  <si>
    <t>1,842</t>
  </si>
  <si>
    <t>0,489</t>
  </si>
  <si>
    <t>0,335</t>
  </si>
  <si>
    <t>3,676</t>
  </si>
  <si>
    <t>9,634</t>
  </si>
  <si>
    <t>9,160</t>
  </si>
  <si>
    <t>0,528</t>
  </si>
  <si>
    <t>0,479</t>
  </si>
  <si>
    <t>1,680</t>
  </si>
  <si>
    <t>4 фурн.</t>
  </si>
  <si>
    <t>6,591</t>
  </si>
  <si>
    <t>3,775</t>
  </si>
  <si>
    <t>105,368</t>
  </si>
  <si>
    <t>0,433</t>
  </si>
  <si>
    <t>17,580</t>
  </si>
  <si>
    <t>0,503</t>
  </si>
  <si>
    <t>7,482</t>
  </si>
  <si>
    <t>1,727</t>
  </si>
  <si>
    <t>4,536</t>
  </si>
  <si>
    <t>24</t>
  </si>
  <si>
    <t>1,466</t>
  </si>
  <si>
    <t>4,025</t>
  </si>
  <si>
    <t>98</t>
  </si>
  <si>
    <t>116,516</t>
  </si>
  <si>
    <t>1,276</t>
  </si>
  <si>
    <t>3,691</t>
  </si>
  <si>
    <t>9,186</t>
  </si>
  <si>
    <t>4,855</t>
  </si>
  <si>
    <t>4,975</t>
  </si>
  <si>
    <t>1 фурн.</t>
  </si>
  <si>
    <t>1,2</t>
  </si>
  <si>
    <t>0,978</t>
  </si>
  <si>
    <t>1,525</t>
  </si>
  <si>
    <t>1,007</t>
  </si>
  <si>
    <t>36,917</t>
  </si>
  <si>
    <t>0,837</t>
  </si>
  <si>
    <t>7,750</t>
  </si>
  <si>
    <t>10,161</t>
  </si>
  <si>
    <t>0,994</t>
  </si>
  <si>
    <t>2,119</t>
  </si>
  <si>
    <t>1,660</t>
  </si>
  <si>
    <t>1,250</t>
  </si>
  <si>
    <t>2,450</t>
  </si>
  <si>
    <t>5,900</t>
  </si>
  <si>
    <t>11,470</t>
  </si>
  <si>
    <t>7,365</t>
  </si>
  <si>
    <t>12,278</t>
  </si>
  <si>
    <t>16,970</t>
  </si>
  <si>
    <t>0,25</t>
  </si>
  <si>
    <t>0,295</t>
  </si>
  <si>
    <t>29</t>
  </si>
  <si>
    <t>6,241</t>
  </si>
  <si>
    <t>26,975</t>
  </si>
  <si>
    <t>16,450</t>
  </si>
  <si>
    <t>1,192</t>
  </si>
  <si>
    <t>7,738</t>
  </si>
  <si>
    <t>7,663</t>
  </si>
  <si>
    <t>22,671</t>
  </si>
  <si>
    <t>1,467</t>
  </si>
  <si>
    <t>2,286</t>
  </si>
  <si>
    <t>2,407</t>
  </si>
  <si>
    <t>2,065</t>
  </si>
  <si>
    <t>140</t>
  </si>
  <si>
    <t>13,583</t>
  </si>
  <si>
    <t>5,5</t>
  </si>
  <si>
    <t>4,379</t>
  </si>
  <si>
    <t>1,580</t>
  </si>
  <si>
    <t>1,623</t>
  </si>
  <si>
    <t>3,174</t>
  </si>
  <si>
    <t>5,715</t>
  </si>
  <si>
    <t>10,646</t>
  </si>
  <si>
    <t>109,513</t>
  </si>
  <si>
    <t>3,375</t>
  </si>
  <si>
    <t>2,295</t>
  </si>
  <si>
    <t>2,477</t>
  </si>
  <si>
    <t>1,506</t>
  </si>
  <si>
    <t>2,091</t>
  </si>
  <si>
    <t>138,720</t>
  </si>
  <si>
    <t>6,006</t>
  </si>
  <si>
    <t>2,603</t>
  </si>
  <si>
    <t>1,074</t>
  </si>
  <si>
    <t>3,049</t>
  </si>
  <si>
    <t>0,358</t>
  </si>
  <si>
    <t>42,868</t>
  </si>
  <si>
    <t>0,753</t>
  </si>
  <si>
    <t>2,715</t>
  </si>
  <si>
    <t xml:space="preserve">Косметический ремонт МОП,
облицовочные работы </t>
  </si>
  <si>
    <t>0,480</t>
  </si>
  <si>
    <t>2,254</t>
  </si>
  <si>
    <t>2,043</t>
  </si>
  <si>
    <t>1,103</t>
  </si>
  <si>
    <t>2,156</t>
  </si>
  <si>
    <t>15,183</t>
  </si>
  <si>
    <t>3,678</t>
  </si>
  <si>
    <t>1,258</t>
  </si>
  <si>
    <t>3,306</t>
  </si>
  <si>
    <t>1,217</t>
  </si>
  <si>
    <t>11,664</t>
  </si>
  <si>
    <t>1,618</t>
  </si>
  <si>
    <t>26,1</t>
  </si>
  <si>
    <t>28,934</t>
  </si>
  <si>
    <t>1,909</t>
  </si>
  <si>
    <t>34,992</t>
  </si>
  <si>
    <t>5,696</t>
  </si>
  <si>
    <t>13,700</t>
  </si>
  <si>
    <t>1,9</t>
  </si>
  <si>
    <t>32,998</t>
  </si>
  <si>
    <t>1,893</t>
  </si>
  <si>
    <t>3 в/ вор.</t>
  </si>
  <si>
    <t>7,589</t>
  </si>
  <si>
    <t>61</t>
  </si>
  <si>
    <t>11,197</t>
  </si>
  <si>
    <t>2,169</t>
  </si>
  <si>
    <t>7,952</t>
  </si>
  <si>
    <t>4,051</t>
  </si>
  <si>
    <t>1,997</t>
  </si>
  <si>
    <t>14,845</t>
  </si>
  <si>
    <t>21,711</t>
  </si>
  <si>
    <t>41</t>
  </si>
  <si>
    <t>3,476</t>
  </si>
  <si>
    <t>2,031</t>
  </si>
  <si>
    <t>13,844</t>
  </si>
  <si>
    <t>8,437</t>
  </si>
  <si>
    <t>12,7</t>
  </si>
  <si>
    <t>16,387</t>
  </si>
  <si>
    <t>0,371</t>
  </si>
  <si>
    <t>4,015</t>
  </si>
  <si>
    <t>1,407</t>
  </si>
  <si>
    <t>4,366</t>
  </si>
  <si>
    <t>42</t>
  </si>
  <si>
    <t>5,848</t>
  </si>
  <si>
    <t>19,977</t>
  </si>
  <si>
    <t>4,142</t>
  </si>
  <si>
    <t>1,128</t>
  </si>
  <si>
    <t>4,037</t>
  </si>
  <si>
    <t>134</t>
  </si>
  <si>
    <t>117,756</t>
  </si>
  <si>
    <t>126,242</t>
  </si>
  <si>
    <t>363,135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</si>
  <si>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</si>
  <si>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</si>
  <si>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Нормализация темперратурного режима
 чердачных помещений,всего в т.ч.</t>
  </si>
  <si>
    <t>7,111</t>
  </si>
  <si>
    <t>10,615</t>
  </si>
  <si>
    <t>333,480</t>
  </si>
  <si>
    <t>5,190</t>
  </si>
  <si>
    <t>0,926</t>
  </si>
  <si>
    <t>115,5</t>
  </si>
  <si>
    <t>14,069</t>
  </si>
  <si>
    <t>3,016</t>
  </si>
  <si>
    <t>15,494</t>
  </si>
  <si>
    <t>3 фурн.</t>
  </si>
  <si>
    <t>17,5</t>
  </si>
  <si>
    <t>7,753</t>
  </si>
  <si>
    <t>24,2</t>
  </si>
  <si>
    <t>13,821</t>
  </si>
  <si>
    <t>3,868</t>
  </si>
  <si>
    <t>9,4</t>
  </si>
  <si>
    <t>9,722</t>
  </si>
  <si>
    <t>3,356</t>
  </si>
  <si>
    <t>5,631</t>
  </si>
  <si>
    <t>3,561</t>
  </si>
  <si>
    <t>1,144</t>
  </si>
  <si>
    <t>1,922</t>
  </si>
  <si>
    <t>0,815</t>
  </si>
  <si>
    <t>2,720</t>
  </si>
  <si>
    <t>1,566</t>
  </si>
  <si>
    <t>1,5</t>
  </si>
  <si>
    <t>1,540</t>
  </si>
  <si>
    <t>19,545</t>
  </si>
  <si>
    <t>2,097</t>
  </si>
  <si>
    <t>6,903</t>
  </si>
  <si>
    <t>0,5</t>
  </si>
  <si>
    <t>0,778</t>
  </si>
  <si>
    <t>8,817</t>
  </si>
  <si>
    <t>65</t>
  </si>
  <si>
    <t>2,491</t>
  </si>
  <si>
    <t>0,346</t>
  </si>
  <si>
    <t>9,461</t>
  </si>
  <si>
    <t>14,899</t>
  </si>
  <si>
    <t>6,743</t>
  </si>
  <si>
    <t>5,797</t>
  </si>
  <si>
    <t>2,163</t>
  </si>
  <si>
    <t>2,250</t>
  </si>
  <si>
    <t>1,028</t>
  </si>
  <si>
    <t>14,637</t>
  </si>
  <si>
    <t>0,997</t>
  </si>
  <si>
    <t>0,459</t>
  </si>
  <si>
    <t>0,899</t>
  </si>
  <si>
    <t>0,953</t>
  </si>
  <si>
    <t>16,771</t>
  </si>
  <si>
    <t>18,063</t>
  </si>
  <si>
    <t>10,320</t>
  </si>
  <si>
    <t>0,570</t>
  </si>
  <si>
    <t>15,220</t>
  </si>
  <si>
    <t>0,595</t>
  </si>
  <si>
    <t>12,982</t>
  </si>
  <si>
    <t>0,532</t>
  </si>
  <si>
    <t>2,637</t>
  </si>
  <si>
    <t>1,080</t>
  </si>
  <si>
    <t>8,968</t>
  </si>
  <si>
    <t>14,271</t>
  </si>
  <si>
    <t>147,810</t>
  </si>
  <si>
    <t>1,008</t>
  </si>
  <si>
    <t>11,490</t>
  </si>
  <si>
    <t>3,540</t>
  </si>
  <si>
    <t>3,468</t>
  </si>
  <si>
    <t>0,951</t>
  </si>
  <si>
    <t>0,356</t>
  </si>
  <si>
    <t>10,827</t>
  </si>
  <si>
    <t>2,089</t>
  </si>
  <si>
    <t>16,510</t>
  </si>
  <si>
    <t>3,103</t>
  </si>
  <si>
    <t>10,462</t>
  </si>
  <si>
    <t>3,311</t>
  </si>
  <si>
    <t>2,419</t>
  </si>
  <si>
    <t>3,514</t>
  </si>
  <si>
    <t>3,255</t>
  </si>
  <si>
    <t>2,675</t>
  </si>
  <si>
    <t>0,543</t>
  </si>
  <si>
    <t>14,668</t>
  </si>
  <si>
    <t>1,412</t>
  </si>
  <si>
    <t>4,035</t>
  </si>
  <si>
    <t>71</t>
  </si>
  <si>
    <t>1,905</t>
  </si>
  <si>
    <t>5,953</t>
  </si>
  <si>
    <t>9,318</t>
  </si>
  <si>
    <t>0,886</t>
  </si>
  <si>
    <t>4,090</t>
  </si>
  <si>
    <t>0,617</t>
  </si>
  <si>
    <t>8,543</t>
  </si>
  <si>
    <t>32,587</t>
  </si>
  <si>
    <t>69,368</t>
  </si>
  <si>
    <t>0,906</t>
  </si>
  <si>
    <t>12,231</t>
  </si>
  <si>
    <t>1,269</t>
  </si>
  <si>
    <t>5,418</t>
  </si>
  <si>
    <t>3,467</t>
  </si>
  <si>
    <t>21,769</t>
  </si>
  <si>
    <t>255,397</t>
  </si>
  <si>
    <t>2,765</t>
  </si>
  <si>
    <t>7,836</t>
  </si>
  <si>
    <t>176,881</t>
  </si>
  <si>
    <t>117,796</t>
  </si>
  <si>
    <t>8.2</t>
  </si>
  <si>
    <t>33,581</t>
  </si>
  <si>
    <t>8,882</t>
  </si>
  <si>
    <t>17,441</t>
  </si>
  <si>
    <t>21+8</t>
  </si>
  <si>
    <t>1,849</t>
  </si>
  <si>
    <t>2,053</t>
  </si>
  <si>
    <t>6,861</t>
  </si>
  <si>
    <t>3,400</t>
  </si>
  <si>
    <t>4,678</t>
  </si>
  <si>
    <t>8,580</t>
  </si>
  <si>
    <t>4,927</t>
  </si>
  <si>
    <t>45,130</t>
  </si>
  <si>
    <t>5,940</t>
  </si>
  <si>
    <t>9,475</t>
  </si>
  <si>
    <t>42,119</t>
  </si>
  <si>
    <t>0,662</t>
  </si>
  <si>
    <t>30,973</t>
  </si>
  <si>
    <t>69,051</t>
  </si>
  <si>
    <t>155</t>
  </si>
  <si>
    <t>20,383</t>
  </si>
  <si>
    <t>7,203</t>
  </si>
  <si>
    <t>0,564</t>
  </si>
  <si>
    <t>150</t>
  </si>
  <si>
    <t>19,622</t>
  </si>
  <si>
    <t>18,519</t>
  </si>
  <si>
    <t>11,3</t>
  </si>
  <si>
    <t>6,9</t>
  </si>
  <si>
    <t>2,355</t>
  </si>
  <si>
    <t>160</t>
  </si>
  <si>
    <t>25,843</t>
  </si>
  <si>
    <t>18,523</t>
  </si>
  <si>
    <t>210</t>
  </si>
  <si>
    <t>27,345</t>
  </si>
  <si>
    <t>0,614</t>
  </si>
  <si>
    <t>16,591</t>
  </si>
  <si>
    <t>3,763</t>
  </si>
  <si>
    <t>2,425</t>
  </si>
  <si>
    <t>13,811</t>
  </si>
  <si>
    <t>18,502</t>
  </si>
  <si>
    <t>9,128</t>
  </si>
  <si>
    <t>45,420</t>
  </si>
  <si>
    <t>6,341</t>
  </si>
  <si>
    <t>8,771</t>
  </si>
  <si>
    <t>3,352</t>
  </si>
  <si>
    <t>70</t>
  </si>
  <si>
    <t>5,300</t>
  </si>
  <si>
    <t>3,461</t>
  </si>
  <si>
    <t>41,781</t>
  </si>
  <si>
    <t>42,524</t>
  </si>
  <si>
    <t>40,3</t>
  </si>
  <si>
    <t>13,601</t>
  </si>
  <si>
    <t>96,673</t>
  </si>
  <si>
    <t xml:space="preserve">1 </t>
  </si>
  <si>
    <t>106,872</t>
  </si>
  <si>
    <t>3,518</t>
  </si>
  <si>
    <t>25,074</t>
  </si>
  <si>
    <t>57</t>
  </si>
  <si>
    <t>4,270</t>
  </si>
  <si>
    <t>0,354</t>
  </si>
  <si>
    <t>0,734</t>
  </si>
  <si>
    <t>10,678</t>
  </si>
  <si>
    <t>10,677</t>
  </si>
  <si>
    <t>0,414</t>
  </si>
  <si>
    <t>21,291</t>
  </si>
  <si>
    <t>19,062</t>
  </si>
  <si>
    <t>1,159</t>
  </si>
  <si>
    <t>58,5</t>
  </si>
  <si>
    <t>4,353</t>
  </si>
  <si>
    <t>114,999</t>
  </si>
  <si>
    <t>10,160</t>
  </si>
  <si>
    <t>3,00</t>
  </si>
  <si>
    <t>5 ПВХ(5п.)</t>
  </si>
  <si>
    <t>5ПВХ(2п.)</t>
  </si>
  <si>
    <t>4ПВХ(3п.)</t>
  </si>
  <si>
    <t>10 ПВХ(1,2п)</t>
  </si>
  <si>
    <t>5ПВХ(5 п.)</t>
  </si>
  <si>
    <t>4 ПВХ(3п.)</t>
  </si>
  <si>
    <t>8 ПВХ(4,5п)</t>
  </si>
  <si>
    <t>149,494</t>
  </si>
  <si>
    <t>274+10</t>
  </si>
  <si>
    <t>32,901</t>
  </si>
  <si>
    <t>7,570</t>
  </si>
  <si>
    <t>3,774</t>
  </si>
  <si>
    <t>35,799</t>
  </si>
  <si>
    <t>2,240</t>
  </si>
  <si>
    <t>0,347</t>
  </si>
  <si>
    <t>12,260</t>
  </si>
  <si>
    <t>2,860</t>
  </si>
  <si>
    <t>17,414</t>
  </si>
  <si>
    <t>100,706</t>
  </si>
  <si>
    <t>9,464</t>
  </si>
  <si>
    <t>0,192</t>
  </si>
  <si>
    <t>2,804</t>
  </si>
  <si>
    <t>3,977</t>
  </si>
  <si>
    <t>43</t>
  </si>
  <si>
    <t>53,526</t>
  </si>
  <si>
    <t>76</t>
  </si>
  <si>
    <t>7,371</t>
  </si>
  <si>
    <t>44</t>
  </si>
  <si>
    <t>10,254</t>
  </si>
  <si>
    <t>20 фурн.</t>
  </si>
  <si>
    <t>0,421</t>
  </si>
  <si>
    <t>25,985</t>
  </si>
  <si>
    <t>40,495</t>
  </si>
  <si>
    <t>36,941</t>
  </si>
  <si>
    <t>2,191</t>
  </si>
  <si>
    <t>1,443</t>
  </si>
  <si>
    <t>26,985</t>
  </si>
  <si>
    <t>5,072</t>
  </si>
  <si>
    <t>20,653</t>
  </si>
  <si>
    <t>3,110</t>
  </si>
  <si>
    <t>15,761</t>
  </si>
  <si>
    <t>5,052</t>
  </si>
  <si>
    <t>18,541</t>
  </si>
  <si>
    <t>2,932</t>
  </si>
  <si>
    <t>20фурн.</t>
  </si>
  <si>
    <t>10,714</t>
  </si>
  <si>
    <t>16,463</t>
  </si>
  <si>
    <t>1,509</t>
  </si>
  <si>
    <t>4,010</t>
  </si>
  <si>
    <t>1,548</t>
  </si>
  <si>
    <t>8,270</t>
  </si>
  <si>
    <t>17,909</t>
  </si>
  <si>
    <t>3,347</t>
  </si>
  <si>
    <t>0,514</t>
  </si>
  <si>
    <t>16 фурн.</t>
  </si>
  <si>
    <t>11,802</t>
  </si>
  <si>
    <t>8,329</t>
  </si>
  <si>
    <t>24,758</t>
  </si>
  <si>
    <t>31</t>
  </si>
  <si>
    <t>2,591</t>
  </si>
  <si>
    <t>176</t>
  </si>
  <si>
    <t>1,704</t>
  </si>
  <si>
    <t>54</t>
  </si>
  <si>
    <t>4,313</t>
  </si>
  <si>
    <t>7,963</t>
  </si>
  <si>
    <t>2,979</t>
  </si>
  <si>
    <t>18,470</t>
  </si>
  <si>
    <t>23,247</t>
  </si>
  <si>
    <t>6,259</t>
  </si>
  <si>
    <t>4,673</t>
  </si>
  <si>
    <t>7,711</t>
  </si>
  <si>
    <t>12,031</t>
  </si>
  <si>
    <t>42,213</t>
  </si>
  <si>
    <t>7,880</t>
  </si>
  <si>
    <t>3,976</t>
  </si>
  <si>
    <t>57,880</t>
  </si>
  <si>
    <t>4,459</t>
  </si>
  <si>
    <t>36,8</t>
  </si>
  <si>
    <t>21подвал</t>
  </si>
  <si>
    <t>9,389</t>
  </si>
  <si>
    <t>6,667</t>
  </si>
  <si>
    <t>1,745</t>
  </si>
  <si>
    <t>22,909</t>
  </si>
  <si>
    <t>3,855</t>
  </si>
  <si>
    <t>9,507</t>
  </si>
  <si>
    <t>0,690</t>
  </si>
  <si>
    <t>5,612</t>
  </si>
  <si>
    <t>45,236</t>
  </si>
  <si>
    <t>4,913</t>
  </si>
  <si>
    <t>2 ф</t>
  </si>
  <si>
    <t>0,910</t>
  </si>
  <si>
    <t>21,033</t>
  </si>
  <si>
    <t>1+ 2ф</t>
  </si>
  <si>
    <t>12,545</t>
  </si>
  <si>
    <t>3,289</t>
  </si>
  <si>
    <t>9,918</t>
  </si>
  <si>
    <t>44,576</t>
  </si>
  <si>
    <t>2ф</t>
  </si>
  <si>
    <t>3ф</t>
  </si>
  <si>
    <t>21,317</t>
  </si>
  <si>
    <t>13,596</t>
  </si>
  <si>
    <t>1,238</t>
  </si>
  <si>
    <t>0,908</t>
  </si>
  <si>
    <t>0,601</t>
  </si>
  <si>
    <t>0,740</t>
  </si>
  <si>
    <t>51</t>
  </si>
  <si>
    <t>51,118</t>
  </si>
  <si>
    <t>16,5</t>
  </si>
  <si>
    <t>17,478</t>
  </si>
  <si>
    <t>39,099</t>
  </si>
  <si>
    <t>9,201</t>
  </si>
  <si>
    <t>36,076</t>
  </si>
  <si>
    <t>39,058</t>
  </si>
  <si>
    <t>18,5</t>
  </si>
  <si>
    <t>20,322</t>
  </si>
  <si>
    <t>114</t>
  </si>
  <si>
    <t>75,764</t>
  </si>
  <si>
    <t>10,251</t>
  </si>
  <si>
    <t>49,270</t>
  </si>
  <si>
    <t>1,213</t>
  </si>
  <si>
    <t>1,036</t>
  </si>
  <si>
    <t>2,667</t>
  </si>
  <si>
    <t>5,115</t>
  </si>
  <si>
    <t>135,108</t>
  </si>
  <si>
    <t>6,579</t>
  </si>
  <si>
    <t>4,700</t>
  </si>
  <si>
    <t>3,453</t>
  </si>
  <si>
    <t>80,466</t>
  </si>
  <si>
    <t>73,5</t>
  </si>
  <si>
    <t>70,150</t>
  </si>
  <si>
    <t>125</t>
  </si>
  <si>
    <t>34,462</t>
  </si>
  <si>
    <t>19 подв.</t>
  </si>
  <si>
    <t>50,736</t>
  </si>
  <si>
    <t>8,508</t>
  </si>
  <si>
    <t>35</t>
  </si>
  <si>
    <t>5,074</t>
  </si>
  <si>
    <t>14,352</t>
  </si>
  <si>
    <t>10,415</t>
  </si>
  <si>
    <t>2,300</t>
  </si>
  <si>
    <t>5,238</t>
  </si>
  <si>
    <t>154,522</t>
  </si>
  <si>
    <t>1,348</t>
  </si>
  <si>
    <t>8,049</t>
  </si>
  <si>
    <t>21,407</t>
  </si>
  <si>
    <t>14,973</t>
  </si>
  <si>
    <t>6,960</t>
  </si>
  <si>
    <t>1,026</t>
  </si>
  <si>
    <t>3,502</t>
  </si>
  <si>
    <t>1,533</t>
  </si>
  <si>
    <t>1,843</t>
  </si>
  <si>
    <t>59</t>
  </si>
  <si>
    <t>70,146</t>
  </si>
  <si>
    <t>8,304</t>
  </si>
  <si>
    <t>13,174</t>
  </si>
  <si>
    <t>21,2</t>
  </si>
  <si>
    <t>43,431</t>
  </si>
  <si>
    <t>33</t>
  </si>
  <si>
    <t>21,756</t>
  </si>
  <si>
    <t>14,191</t>
  </si>
  <si>
    <t>25,693</t>
  </si>
  <si>
    <t>11,467</t>
  </si>
  <si>
    <t>24,889</t>
  </si>
  <si>
    <t>26,651</t>
  </si>
  <si>
    <t>11,320</t>
  </si>
  <si>
    <t>87</t>
  </si>
  <si>
    <t>41,203</t>
  </si>
  <si>
    <t>105,569</t>
  </si>
  <si>
    <t>11,516</t>
  </si>
  <si>
    <t>223,700</t>
  </si>
  <si>
    <t>102,925</t>
  </si>
  <si>
    <t>131,197</t>
  </si>
  <si>
    <t>68,786</t>
  </si>
  <si>
    <t>ф5</t>
  </si>
  <si>
    <t>45,508</t>
  </si>
  <si>
    <t>51,348</t>
  </si>
  <si>
    <t>47,450</t>
  </si>
  <si>
    <t>5,070</t>
  </si>
  <si>
    <t>26,377</t>
  </si>
  <si>
    <t>145,638</t>
  </si>
  <si>
    <t>12,668</t>
  </si>
  <si>
    <t>48,735</t>
  </si>
  <si>
    <t>71,159</t>
  </si>
  <si>
    <t>13,230</t>
  </si>
  <si>
    <t>88,416</t>
  </si>
  <si>
    <t>61,369</t>
  </si>
  <si>
    <t>54,825</t>
  </si>
  <si>
    <t>65,604</t>
  </si>
  <si>
    <t>93,626</t>
  </si>
  <si>
    <t>5,260</t>
  </si>
  <si>
    <t>5,956</t>
  </si>
  <si>
    <t>2,518</t>
  </si>
  <si>
    <t>191,231</t>
  </si>
  <si>
    <t>14,503</t>
  </si>
  <si>
    <t>314,539</t>
  </si>
  <si>
    <t>41,519</t>
  </si>
  <si>
    <t>0,513</t>
  </si>
  <si>
    <t>3,170</t>
  </si>
  <si>
    <t>1,437</t>
  </si>
  <si>
    <t>41,122</t>
  </si>
  <si>
    <t>45,597</t>
  </si>
  <si>
    <t>52,255</t>
  </si>
  <si>
    <t>1+6ф</t>
  </si>
  <si>
    <t>36,336</t>
  </si>
  <si>
    <t>14,520</t>
  </si>
  <si>
    <t>85,461</t>
  </si>
  <si>
    <t>12,507</t>
  </si>
  <si>
    <t>51,785</t>
  </si>
  <si>
    <t>18,972</t>
  </si>
  <si>
    <t>2,096</t>
  </si>
  <si>
    <t>16,986</t>
  </si>
  <si>
    <t>3,180</t>
  </si>
  <si>
    <t>20,124</t>
  </si>
  <si>
    <t>16,596</t>
  </si>
  <si>
    <t>2+1ф</t>
  </si>
  <si>
    <t>8,333</t>
  </si>
  <si>
    <t>455,570</t>
  </si>
  <si>
    <t>888,826</t>
  </si>
  <si>
    <t>2+5ф</t>
  </si>
  <si>
    <t>10,181</t>
  </si>
  <si>
    <t>5,194</t>
  </si>
  <si>
    <t>0,697</t>
  </si>
  <si>
    <t>46,142</t>
  </si>
  <si>
    <t>12,455</t>
  </si>
  <si>
    <t>12,173</t>
  </si>
  <si>
    <t>24,146</t>
  </si>
  <si>
    <t>11,215</t>
  </si>
  <si>
    <t>16,642</t>
  </si>
  <si>
    <t>24,850</t>
  </si>
  <si>
    <t>7,518</t>
  </si>
  <si>
    <t>7,577</t>
  </si>
  <si>
    <t>25,647</t>
  </si>
  <si>
    <t>35,424</t>
  </si>
  <si>
    <t>8,932</t>
  </si>
  <si>
    <t>84,252</t>
  </si>
  <si>
    <t>101,055</t>
  </si>
  <si>
    <t>68,518</t>
  </si>
  <si>
    <t>5,180</t>
  </si>
  <si>
    <t>4,701</t>
  </si>
  <si>
    <t>3,909</t>
  </si>
  <si>
    <t>1,938</t>
  </si>
  <si>
    <t>18,432</t>
  </si>
  <si>
    <t>10,547</t>
  </si>
  <si>
    <t>8,810</t>
  </si>
  <si>
    <t>69</t>
  </si>
  <si>
    <t>40,259</t>
  </si>
  <si>
    <t>12,036</t>
  </si>
  <si>
    <t>5,713</t>
  </si>
  <si>
    <t>46,321</t>
  </si>
  <si>
    <t>3,364</t>
  </si>
  <si>
    <t>17,660</t>
  </si>
  <si>
    <t>0,706</t>
  </si>
  <si>
    <t>0,739</t>
  </si>
  <si>
    <t>0,562</t>
  </si>
  <si>
    <t>2+фурн.</t>
  </si>
  <si>
    <t>4,139</t>
  </si>
  <si>
    <t>280,561</t>
  </si>
  <si>
    <t>477,764</t>
  </si>
  <si>
    <t>24,855</t>
  </si>
  <si>
    <t>18,845</t>
  </si>
  <si>
    <t>30,6</t>
  </si>
  <si>
    <t>39,534</t>
  </si>
  <si>
    <t>4,567</t>
  </si>
  <si>
    <t>187,984</t>
  </si>
  <si>
    <t>4,143</t>
  </si>
  <si>
    <t>3,283</t>
  </si>
  <si>
    <t>3,199</t>
  </si>
  <si>
    <t>3,095</t>
  </si>
  <si>
    <t>4,909</t>
  </si>
  <si>
    <t>559,123</t>
  </si>
  <si>
    <t>14,889</t>
  </si>
  <si>
    <t>1,720</t>
  </si>
  <si>
    <t>5,370</t>
  </si>
  <si>
    <t>14,117</t>
  </si>
  <si>
    <t>50,404</t>
  </si>
  <si>
    <t>5,655</t>
  </si>
  <si>
    <t>57,8</t>
  </si>
  <si>
    <t>66,153</t>
  </si>
  <si>
    <t>1,889</t>
  </si>
  <si>
    <t>151</t>
  </si>
  <si>
    <t>93,307</t>
  </si>
  <si>
    <t>4,627</t>
  </si>
  <si>
    <t>26,838</t>
  </si>
  <si>
    <t>8,277</t>
  </si>
  <si>
    <t>83</t>
  </si>
  <si>
    <t>94,946</t>
  </si>
  <si>
    <t>9,320</t>
  </si>
  <si>
    <t>68,077</t>
  </si>
  <si>
    <t>284,494</t>
  </si>
  <si>
    <t>15,202</t>
  </si>
  <si>
    <t>2,318</t>
  </si>
  <si>
    <t>1,627</t>
  </si>
  <si>
    <t>174</t>
  </si>
  <si>
    <t>329,181</t>
  </si>
  <si>
    <t>9,773</t>
  </si>
  <si>
    <t>14,927</t>
  </si>
  <si>
    <t>29,915</t>
  </si>
  <si>
    <t>пересчитано</t>
  </si>
  <si>
    <t>20,603</t>
  </si>
  <si>
    <t>76,706</t>
  </si>
  <si>
    <t>16,413</t>
  </si>
  <si>
    <t>7,600</t>
  </si>
  <si>
    <t>2+2ф</t>
  </si>
  <si>
    <t>7,725</t>
  </si>
  <si>
    <t>146,926</t>
  </si>
  <si>
    <t>33,432</t>
  </si>
  <si>
    <t>538,441</t>
  </si>
  <si>
    <t>8,082</t>
  </si>
  <si>
    <t>1,282</t>
  </si>
  <si>
    <t>7,110</t>
  </si>
  <si>
    <t>Замена эл. оборудования</t>
  </si>
  <si>
    <t>Облицовочные, отделочные работы</t>
  </si>
  <si>
    <t>Ремонт и восстановление  отдельных
 участков МОП полов</t>
  </si>
  <si>
    <t>651,399</t>
  </si>
  <si>
    <t>29,113</t>
  </si>
  <si>
    <t>10,772</t>
  </si>
  <si>
    <t>936,411</t>
  </si>
  <si>
    <t>3,637</t>
  </si>
  <si>
    <t>9,321</t>
  </si>
  <si>
    <t>13,717</t>
  </si>
  <si>
    <t>29,245</t>
  </si>
  <si>
    <t>16,253</t>
  </si>
  <si>
    <t>****</t>
  </si>
  <si>
    <t>24,863</t>
  </si>
  <si>
    <t>201,942</t>
  </si>
  <si>
    <t>3,696</t>
  </si>
  <si>
    <t>92,163</t>
  </si>
  <si>
    <t>59,180</t>
  </si>
  <si>
    <t>34,584</t>
  </si>
  <si>
    <t>22,135</t>
  </si>
  <si>
    <t>102,244</t>
  </si>
  <si>
    <t>9,029</t>
  </si>
  <si>
    <t>5,632</t>
  </si>
  <si>
    <t>6,647</t>
  </si>
  <si>
    <t>160,094</t>
  </si>
  <si>
    <t>8,323</t>
  </si>
  <si>
    <t>250,445</t>
  </si>
  <si>
    <t>86,668</t>
  </si>
  <si>
    <t>30,396</t>
  </si>
  <si>
    <t>24,142</t>
  </si>
  <si>
    <t>1,318</t>
  </si>
  <si>
    <t>3,224</t>
  </si>
  <si>
    <t>4,456</t>
  </si>
  <si>
    <t>14,817</t>
  </si>
  <si>
    <t>1+19 фурн.</t>
  </si>
  <si>
    <t>3,869</t>
  </si>
  <si>
    <t>1,972</t>
  </si>
  <si>
    <t>1+3 фурн.</t>
  </si>
  <si>
    <t>26,743</t>
  </si>
  <si>
    <t>203,355</t>
  </si>
  <si>
    <t>1,191</t>
  </si>
  <si>
    <t>3+2ф</t>
  </si>
  <si>
    <t>316,578</t>
  </si>
  <si>
    <t>8,290</t>
  </si>
  <si>
    <t>9,969</t>
  </si>
  <si>
    <t>7,489</t>
  </si>
  <si>
    <t>11,369</t>
  </si>
  <si>
    <t>75</t>
  </si>
  <si>
    <t>110,156</t>
  </si>
  <si>
    <t>10,223</t>
  </si>
  <si>
    <t>17,699</t>
  </si>
  <si>
    <t>156,670</t>
  </si>
  <si>
    <t>23+10фурн.</t>
  </si>
  <si>
    <t>74,638</t>
  </si>
  <si>
    <t>75,999</t>
  </si>
  <si>
    <t>72</t>
  </si>
  <si>
    <t>323,547</t>
  </si>
  <si>
    <t>5,697</t>
  </si>
  <si>
    <t>11,441</t>
  </si>
  <si>
    <t>16,079</t>
  </si>
  <si>
    <t>7,282</t>
  </si>
  <si>
    <t>0,984</t>
  </si>
  <si>
    <t>2,677</t>
  </si>
  <si>
    <t>4,250</t>
  </si>
  <si>
    <t>3,853</t>
  </si>
  <si>
    <t>2,024</t>
  </si>
  <si>
    <t>11,357</t>
  </si>
  <si>
    <t>38</t>
  </si>
  <si>
    <t>38,502</t>
  </si>
  <si>
    <t>12,627</t>
  </si>
  <si>
    <t>17,692</t>
  </si>
  <si>
    <t>152,179</t>
  </si>
  <si>
    <t>14,970</t>
  </si>
  <si>
    <t>86</t>
  </si>
  <si>
    <t>105</t>
  </si>
  <si>
    <t>223</t>
  </si>
  <si>
    <t>243,745</t>
  </si>
  <si>
    <t>25,370</t>
  </si>
  <si>
    <t>36,253</t>
  </si>
  <si>
    <t>2,609</t>
  </si>
  <si>
    <t>332,058</t>
  </si>
  <si>
    <t>2,416</t>
  </si>
  <si>
    <t>22,804</t>
  </si>
  <si>
    <t>41,877</t>
  </si>
  <si>
    <t>7,581</t>
  </si>
  <si>
    <t>21,493</t>
  </si>
  <si>
    <t>10+8фурн.</t>
  </si>
  <si>
    <t>10,449</t>
  </si>
  <si>
    <t>20+4ф</t>
  </si>
  <si>
    <t>6,143</t>
  </si>
  <si>
    <t>1,706</t>
  </si>
  <si>
    <t>1,146</t>
  </si>
  <si>
    <t>86,303</t>
  </si>
  <si>
    <t>1+1ф</t>
  </si>
  <si>
    <t>193,231</t>
  </si>
  <si>
    <t>152,530</t>
  </si>
  <si>
    <t>215,462</t>
  </si>
  <si>
    <t>104,227</t>
  </si>
  <si>
    <t>145,402</t>
  </si>
  <si>
    <t>16,737</t>
  </si>
  <si>
    <t>______________________________2015 г.</t>
  </si>
  <si>
    <t>130,732</t>
  </si>
  <si>
    <t>-0,300</t>
  </si>
  <si>
    <t>398,957</t>
  </si>
  <si>
    <t>569,935</t>
  </si>
  <si>
    <t>203,506</t>
  </si>
  <si>
    <t>71,936</t>
  </si>
  <si>
    <t>456,196</t>
  </si>
  <si>
    <t>131,678</t>
  </si>
  <si>
    <t>0,142</t>
  </si>
  <si>
    <t>13,878</t>
  </si>
  <si>
    <t>865,678</t>
  </si>
  <si>
    <t>715,507</t>
  </si>
  <si>
    <t>6,968</t>
  </si>
  <si>
    <t>86,960</t>
  </si>
  <si>
    <t>122,231</t>
  </si>
  <si>
    <t>266,433</t>
  </si>
  <si>
    <t>7,691</t>
  </si>
  <si>
    <t>693,037</t>
  </si>
  <si>
    <t>17,880</t>
  </si>
  <si>
    <t>412,501</t>
  </si>
  <si>
    <t>99,236</t>
  </si>
  <si>
    <t>375,896</t>
  </si>
  <si>
    <t>855,248</t>
  </si>
  <si>
    <t>362,784</t>
  </si>
  <si>
    <t>82,128</t>
  </si>
  <si>
    <t>573,717</t>
  </si>
  <si>
    <t>41,535</t>
  </si>
  <si>
    <t>31,914</t>
  </si>
  <si>
    <t>144,825</t>
  </si>
  <si>
    <t>1,475</t>
  </si>
  <si>
    <t>93,031</t>
  </si>
  <si>
    <t>8,223</t>
  </si>
  <si>
    <t>126,903</t>
  </si>
  <si>
    <t>243,152</t>
  </si>
  <si>
    <t>253,933</t>
  </si>
  <si>
    <t>8,660</t>
  </si>
  <si>
    <t>218,558</t>
  </si>
  <si>
    <t>4,0</t>
  </si>
  <si>
    <t>109,594</t>
  </si>
  <si>
    <t>207,359</t>
  </si>
  <si>
    <t>104,637</t>
  </si>
  <si>
    <t>153,799</t>
  </si>
  <si>
    <t>86,740</t>
  </si>
  <si>
    <t>139,134</t>
  </si>
  <si>
    <t>548,419</t>
  </si>
  <si>
    <t>2,520</t>
  </si>
  <si>
    <t>48,635</t>
  </si>
  <si>
    <t>1362,529</t>
  </si>
  <si>
    <t>48,830</t>
  </si>
  <si>
    <t>60,570</t>
  </si>
  <si>
    <t>622,793</t>
  </si>
  <si>
    <t>184,216</t>
  </si>
  <si>
    <t>145,952</t>
  </si>
  <si>
    <t>11,400</t>
  </si>
  <si>
    <t>46,139</t>
  </si>
  <si>
    <t>0,143</t>
  </si>
  <si>
    <t>68,003</t>
  </si>
  <si>
    <t>2,082</t>
  </si>
  <si>
    <t>5,427</t>
  </si>
  <si>
    <t>46,203</t>
  </si>
  <si>
    <t>88,703</t>
  </si>
  <si>
    <t>72,807</t>
  </si>
  <si>
    <t>17,804</t>
  </si>
  <si>
    <t>6,8</t>
  </si>
  <si>
    <t>222,294</t>
  </si>
  <si>
    <t>9,305</t>
  </si>
  <si>
    <t>3,319</t>
  </si>
  <si>
    <t>120,930</t>
  </si>
  <si>
    <t>133,548</t>
  </si>
  <si>
    <t>8,320</t>
  </si>
  <si>
    <t>20,80</t>
  </si>
  <si>
    <t>29,911</t>
  </si>
  <si>
    <t>96,926</t>
  </si>
  <si>
    <t>10,127</t>
  </si>
  <si>
    <t>1018,818</t>
  </si>
  <si>
    <t>240,581</t>
  </si>
  <si>
    <t>16,661</t>
  </si>
  <si>
    <t>3,173</t>
  </si>
  <si>
    <t>219,990</t>
  </si>
  <si>
    <t>36,586</t>
  </si>
  <si>
    <t>118,076</t>
  </si>
  <si>
    <t>57,260</t>
  </si>
  <si>
    <t>0,109</t>
  </si>
  <si>
    <t>252,770</t>
  </si>
  <si>
    <t>6,810</t>
  </si>
  <si>
    <t>2,504</t>
  </si>
  <si>
    <t>96,614</t>
  </si>
  <si>
    <t>400,053</t>
  </si>
  <si>
    <t>2,937</t>
  </si>
  <si>
    <t>0,517</t>
  </si>
  <si>
    <t>63,080</t>
  </si>
  <si>
    <t>2,313</t>
  </si>
  <si>
    <t>167,305</t>
  </si>
  <si>
    <t>2,723</t>
  </si>
  <si>
    <t>184,546</t>
  </si>
  <si>
    <t>4,239</t>
  </si>
  <si>
    <t>120,206</t>
  </si>
  <si>
    <t>42,127</t>
  </si>
  <si>
    <t>382,393</t>
  </si>
  <si>
    <t>7,887</t>
  </si>
  <si>
    <t>341,934</t>
  </si>
  <si>
    <t>18,362</t>
  </si>
  <si>
    <t>114,727</t>
  </si>
  <si>
    <t>26,896</t>
  </si>
  <si>
    <t>46</t>
  </si>
  <si>
    <t>25,285</t>
  </si>
  <si>
    <t>301,458</t>
  </si>
  <si>
    <t>0,432</t>
  </si>
  <si>
    <t>122,126</t>
  </si>
  <si>
    <t>1,257</t>
  </si>
  <si>
    <t>34,998</t>
  </si>
  <si>
    <t>2,4</t>
  </si>
  <si>
    <t>7,962</t>
  </si>
  <si>
    <t>108,147</t>
  </si>
  <si>
    <t>4,483</t>
  </si>
  <si>
    <t>0,971</t>
  </si>
  <si>
    <t>108,094</t>
  </si>
  <si>
    <t>11,111</t>
  </si>
  <si>
    <t>44,3</t>
  </si>
  <si>
    <t>388,625</t>
  </si>
  <si>
    <t>6,040</t>
  </si>
  <si>
    <t>3,700</t>
  </si>
  <si>
    <t>436,407</t>
  </si>
  <si>
    <t>28,040</t>
  </si>
  <si>
    <t>11,680</t>
  </si>
  <si>
    <t>5,30</t>
  </si>
  <si>
    <t>291,387</t>
  </si>
  <si>
    <t>98,809</t>
  </si>
  <si>
    <t>4,1</t>
  </si>
  <si>
    <t>4,961</t>
  </si>
  <si>
    <t>0,802</t>
  </si>
  <si>
    <t>14,231</t>
  </si>
  <si>
    <t>Увтерждаю (Совет дома):</t>
  </si>
  <si>
    <t>Собственники помещений:</t>
  </si>
  <si>
    <t>Отчет текущего ремонта (ТР) на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</si>
</sst>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1" xfId="0" applyFont="1" applyBorder="1" applyAlignment="1">
      <alignment horizontal="right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4" fillId="0" borderId="3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3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0" fontId="6" fillId="0" borderId="23" xfId="0" applyFont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0" borderId="23" xfId="0" applyNumberFormat="1" applyBorder="1" applyAlignment="1">
      <alignment/>
    </xf>
    <xf numFmtId="49" fontId="0" fillId="33" borderId="23" xfId="0" applyNumberFormat="1" applyFill="1" applyBorder="1" applyAlignment="1">
      <alignment/>
    </xf>
    <xf numFmtId="49" fontId="0" fillId="0" borderId="24" xfId="0" applyNumberFormat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4" fillId="0" borderId="2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0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4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9" fontId="0" fillId="34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6" fillId="34" borderId="27" xfId="0" applyFont="1" applyFill="1" applyBorder="1" applyAlignment="1">
      <alignment horizontal="center"/>
    </xf>
    <xf numFmtId="49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6" fillId="34" borderId="26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6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5" xfId="0" applyFont="1" applyFill="1" applyBorder="1" applyAlignment="1">
      <alignment/>
    </xf>
    <xf numFmtId="0" fontId="6" fillId="34" borderId="36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6" fillId="34" borderId="38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49" fontId="6" fillId="34" borderId="38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/>
    </xf>
    <xf numFmtId="0" fontId="6" fillId="34" borderId="39" xfId="0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4" borderId="14" xfId="0" applyFill="1" applyBorder="1" applyAlignment="1">
      <alignment/>
    </xf>
    <xf numFmtId="0" fontId="6" fillId="34" borderId="24" xfId="0" applyFont="1" applyFill="1" applyBorder="1" applyAlignment="1">
      <alignment horizontal="center"/>
    </xf>
    <xf numFmtId="0" fontId="4" fillId="34" borderId="21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4" fontId="0" fillId="34" borderId="22" xfId="0" applyNumberFormat="1" applyFill="1" applyBorder="1" applyAlignment="1">
      <alignment/>
    </xf>
    <xf numFmtId="4" fontId="0" fillId="34" borderId="23" xfId="0" applyNumberForma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31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4" fillId="34" borderId="25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49" fontId="4" fillId="34" borderId="25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40" xfId="0" applyFill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4" fillId="34" borderId="4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43" xfId="0" applyFill="1" applyBorder="1" applyAlignment="1">
      <alignment/>
    </xf>
    <xf numFmtId="0" fontId="4" fillId="34" borderId="44" xfId="0" applyFont="1" applyFill="1" applyBorder="1" applyAlignment="1">
      <alignment horizontal="center"/>
    </xf>
    <xf numFmtId="49" fontId="0" fillId="34" borderId="38" xfId="0" applyNumberFormat="1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 wrapText="1"/>
    </xf>
    <xf numFmtId="0" fontId="0" fillId="34" borderId="36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34" borderId="29" xfId="0" applyFill="1" applyBorder="1" applyAlignment="1">
      <alignment/>
    </xf>
    <xf numFmtId="49" fontId="0" fillId="34" borderId="31" xfId="0" applyNumberFormat="1" applyFill="1" applyBorder="1" applyAlignment="1">
      <alignment horizontal="right"/>
    </xf>
    <xf numFmtId="49" fontId="0" fillId="34" borderId="25" xfId="0" applyNumberFormat="1" applyFill="1" applyBorder="1" applyAlignment="1">
      <alignment horizontal="right"/>
    </xf>
    <xf numFmtId="0" fontId="4" fillId="34" borderId="4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164" fontId="0" fillId="34" borderId="18" xfId="0" applyNumberFormat="1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49" fontId="0" fillId="34" borderId="37" xfId="0" applyNumberFormat="1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49" fontId="0" fillId="34" borderId="40" xfId="0" applyNumberFormat="1" applyFill="1" applyBorder="1" applyAlignment="1">
      <alignment horizontal="right"/>
    </xf>
    <xf numFmtId="49" fontId="6" fillId="34" borderId="39" xfId="0" applyNumberFormat="1" applyFont="1" applyFill="1" applyBorder="1" applyAlignment="1">
      <alignment horizontal="center"/>
    </xf>
    <xf numFmtId="49" fontId="0" fillId="34" borderId="29" xfId="0" applyNumberForma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47" xfId="0" applyFill="1" applyBorder="1" applyAlignment="1">
      <alignment/>
    </xf>
    <xf numFmtId="0" fontId="6" fillId="34" borderId="42" xfId="0" applyFont="1" applyFill="1" applyBorder="1" applyAlignment="1">
      <alignment horizontal="center"/>
    </xf>
    <xf numFmtId="0" fontId="0" fillId="34" borderId="48" xfId="0" applyFill="1" applyBorder="1" applyAlignment="1">
      <alignment/>
    </xf>
    <xf numFmtId="0" fontId="6" fillId="34" borderId="44" xfId="0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49" fontId="5" fillId="34" borderId="24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0" fontId="5" fillId="34" borderId="33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4" fillId="34" borderId="10" xfId="0" applyNumberFormat="1" applyFont="1" applyFill="1" applyBorder="1" applyAlignment="1">
      <alignment horizontal="right"/>
    </xf>
    <xf numFmtId="49" fontId="0" fillId="34" borderId="10" xfId="0" applyNumberForma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34" borderId="12" xfId="0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35" borderId="10" xfId="0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6" fillId="35" borderId="32" xfId="0" applyFont="1" applyFill="1" applyBorder="1" applyAlignment="1">
      <alignment horizontal="center" wrapText="1"/>
    </xf>
    <xf numFmtId="0" fontId="6" fillId="35" borderId="24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5" fillId="34" borderId="45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4" fillId="34" borderId="46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4" fillId="34" borderId="51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51" xfId="0" applyFont="1" applyFill="1" applyBorder="1" applyAlignment="1">
      <alignment horizontal="left"/>
    </xf>
    <xf numFmtId="0" fontId="3" fillId="34" borderId="3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5" fillId="34" borderId="36" xfId="0" applyFont="1" applyFill="1" applyBorder="1" applyAlignment="1">
      <alignment horizontal="left"/>
    </xf>
    <xf numFmtId="0" fontId="2" fillId="34" borderId="5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left" wrapText="1"/>
    </xf>
    <xf numFmtId="0" fontId="5" fillId="34" borderId="35" xfId="0" applyFont="1" applyFill="1" applyBorder="1" applyAlignment="1">
      <alignment horizontal="left" wrapText="1"/>
    </xf>
    <xf numFmtId="0" fontId="5" fillId="34" borderId="36" xfId="0" applyFont="1" applyFill="1" applyBorder="1" applyAlignment="1">
      <alignment horizontal="left" wrapText="1"/>
    </xf>
    <xf numFmtId="0" fontId="4" fillId="34" borderId="45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28" xfId="0" applyFont="1" applyFill="1" applyBorder="1" applyAlignment="1">
      <alignment horizontal="left" wrapText="1"/>
    </xf>
    <xf numFmtId="0" fontId="2" fillId="34" borderId="4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34" borderId="26" xfId="0" applyFont="1" applyFill="1" applyBorder="1" applyAlignment="1">
      <alignment horizontal="left" wrapText="1"/>
    </xf>
    <xf numFmtId="0" fontId="2" fillId="34" borderId="3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left"/>
    </xf>
    <xf numFmtId="0" fontId="5" fillId="34" borderId="40" xfId="0" applyFont="1" applyFill="1" applyBorder="1" applyAlignment="1">
      <alignment horizontal="left"/>
    </xf>
    <xf numFmtId="0" fontId="5" fillId="34" borderId="53" xfId="0" applyFont="1" applyFill="1" applyBorder="1" applyAlignment="1">
      <alignment horizontal="left"/>
    </xf>
    <xf numFmtId="0" fontId="5" fillId="34" borderId="5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5" fillId="34" borderId="24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49" xfId="0" applyFont="1" applyFill="1" applyBorder="1" applyAlignment="1">
      <alignment horizontal="left"/>
    </xf>
    <xf numFmtId="0" fontId="5" fillId="34" borderId="50" xfId="0" applyFont="1" applyFill="1" applyBorder="1" applyAlignment="1">
      <alignment horizontal="left"/>
    </xf>
    <xf numFmtId="0" fontId="4" fillId="34" borderId="43" xfId="0" applyFont="1" applyFill="1" applyBorder="1" applyAlignment="1">
      <alignment horizontal="left"/>
    </xf>
    <xf numFmtId="0" fontId="4" fillId="34" borderId="55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34" borderId="58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36" borderId="57" xfId="0" applyFill="1" applyBorder="1" applyAlignment="1">
      <alignment horizontal="left"/>
    </xf>
    <xf numFmtId="0" fontId="0" fillId="0" borderId="33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zoomScalePageLayoutView="0" workbookViewId="0" topLeftCell="A1">
      <pane xSplit="5" ySplit="1" topLeftCell="U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N42" sqref="AN42"/>
    </sheetView>
  </sheetViews>
  <sheetFormatPr defaultColWidth="9.00390625" defaultRowHeight="12.75"/>
  <cols>
    <col min="1" max="1" width="5.00390625" style="0" customWidth="1"/>
    <col min="4" max="4" width="27.375" style="0" customWidth="1"/>
    <col min="8" max="8" width="11.375" style="0" customWidth="1"/>
    <col min="9" max="9" width="10.00390625" style="0" customWidth="1"/>
    <col min="30" max="30" width="11.75390625" style="0" customWidth="1"/>
  </cols>
  <sheetData>
    <row r="1" ht="12.75" hidden="1">
      <c r="B1" t="s">
        <v>0</v>
      </c>
    </row>
    <row r="2" ht="12.75" hidden="1">
      <c r="B2" t="s">
        <v>1</v>
      </c>
    </row>
    <row r="3" spans="1:4" ht="12.75" hidden="1">
      <c r="A3" s="245" t="s">
        <v>610</v>
      </c>
      <c r="B3" s="245"/>
      <c r="C3" s="245"/>
      <c r="D3" s="245"/>
    </row>
    <row r="4" ht="12.75" hidden="1">
      <c r="B4" t="s">
        <v>2</v>
      </c>
    </row>
    <row r="5" spans="2:4" ht="13.5" hidden="1" thickBot="1">
      <c r="B5" s="249"/>
      <c r="C5" s="249"/>
      <c r="D5" s="249"/>
    </row>
    <row r="6" spans="1:41" ht="39.75" customHeight="1" hidden="1" thickBot="1">
      <c r="A6" s="14"/>
      <c r="B6" s="242" t="s">
        <v>609</v>
      </c>
      <c r="C6" s="243"/>
      <c r="D6" s="244"/>
      <c r="E6" s="14"/>
      <c r="F6" s="230" t="s">
        <v>100</v>
      </c>
      <c r="G6" s="241"/>
      <c r="H6" s="230" t="s">
        <v>78</v>
      </c>
      <c r="I6" s="231"/>
      <c r="J6" s="230" t="s">
        <v>79</v>
      </c>
      <c r="K6" s="231"/>
      <c r="L6" s="230" t="s">
        <v>80</v>
      </c>
      <c r="M6" s="231"/>
      <c r="N6" s="230" t="s">
        <v>81</v>
      </c>
      <c r="O6" s="231"/>
      <c r="P6" s="230" t="s">
        <v>82</v>
      </c>
      <c r="Q6" s="231"/>
      <c r="R6" s="230" t="s">
        <v>83</v>
      </c>
      <c r="S6" s="231"/>
      <c r="T6" s="230" t="s">
        <v>84</v>
      </c>
      <c r="U6" s="231"/>
      <c r="V6" s="230" t="s">
        <v>85</v>
      </c>
      <c r="W6" s="231"/>
      <c r="X6" s="230" t="s">
        <v>86</v>
      </c>
      <c r="Y6" s="231"/>
      <c r="Z6" s="230" t="s">
        <v>87</v>
      </c>
      <c r="AA6" s="231"/>
      <c r="AB6" s="230" t="s">
        <v>88</v>
      </c>
      <c r="AC6" s="231"/>
      <c r="AD6" s="230" t="s">
        <v>89</v>
      </c>
      <c r="AE6" s="231"/>
      <c r="AF6" s="230" t="s">
        <v>243</v>
      </c>
      <c r="AG6" s="231"/>
      <c r="AH6" s="230" t="s">
        <v>90</v>
      </c>
      <c r="AI6" s="231"/>
      <c r="AJ6" s="230" t="s">
        <v>91</v>
      </c>
      <c r="AK6" s="231"/>
      <c r="AL6" s="230" t="s">
        <v>92</v>
      </c>
      <c r="AM6" s="231"/>
      <c r="AN6" s="230" t="s">
        <v>93</v>
      </c>
      <c r="AO6" s="231"/>
    </row>
    <row r="7" spans="1:41" ht="19.5" customHeight="1" hidden="1" thickBot="1">
      <c r="A7" s="36">
        <v>1</v>
      </c>
      <c r="B7" s="235" t="s">
        <v>3</v>
      </c>
      <c r="C7" s="236"/>
      <c r="D7" s="237"/>
      <c r="E7" s="37"/>
      <c r="F7" s="66" t="s">
        <v>4</v>
      </c>
      <c r="G7" s="38" t="s">
        <v>5</v>
      </c>
      <c r="H7" s="38" t="s">
        <v>4</v>
      </c>
      <c r="I7" s="38" t="s">
        <v>5</v>
      </c>
      <c r="J7" s="38" t="s">
        <v>4</v>
      </c>
      <c r="K7" s="38" t="s">
        <v>5</v>
      </c>
      <c r="L7" s="38" t="s">
        <v>4</v>
      </c>
      <c r="M7" s="38" t="s">
        <v>5</v>
      </c>
      <c r="N7" s="38" t="s">
        <v>4</v>
      </c>
      <c r="O7" s="38" t="s">
        <v>5</v>
      </c>
      <c r="P7" s="38" t="s">
        <v>4</v>
      </c>
      <c r="Q7" s="38" t="s">
        <v>5</v>
      </c>
      <c r="R7" s="38" t="s">
        <v>4</v>
      </c>
      <c r="S7" s="38" t="s">
        <v>5</v>
      </c>
      <c r="T7" s="38" t="s">
        <v>4</v>
      </c>
      <c r="U7" s="38" t="s">
        <v>5</v>
      </c>
      <c r="V7" s="38" t="s">
        <v>4</v>
      </c>
      <c r="W7" s="38" t="s">
        <v>5</v>
      </c>
      <c r="X7" s="38" t="s">
        <v>4</v>
      </c>
      <c r="Y7" s="38" t="s">
        <v>5</v>
      </c>
      <c r="Z7" s="38" t="s">
        <v>4</v>
      </c>
      <c r="AA7" s="38" t="s">
        <v>5</v>
      </c>
      <c r="AB7" s="38" t="s">
        <v>4</v>
      </c>
      <c r="AC7" s="38" t="s">
        <v>5</v>
      </c>
      <c r="AD7" s="38" t="s">
        <v>4</v>
      </c>
      <c r="AE7" s="38" t="s">
        <v>5</v>
      </c>
      <c r="AF7" s="38" t="s">
        <v>4</v>
      </c>
      <c r="AG7" s="38" t="s">
        <v>5</v>
      </c>
      <c r="AH7" s="38" t="s">
        <v>4</v>
      </c>
      <c r="AI7" s="38" t="s">
        <v>5</v>
      </c>
      <c r="AJ7" s="38" t="s">
        <v>4</v>
      </c>
      <c r="AK7" s="38" t="s">
        <v>5</v>
      </c>
      <c r="AL7" s="38" t="s">
        <v>4</v>
      </c>
      <c r="AM7" s="38" t="s">
        <v>5</v>
      </c>
      <c r="AN7" s="38" t="s">
        <v>4</v>
      </c>
      <c r="AO7" s="39" t="s">
        <v>5</v>
      </c>
    </row>
    <row r="8" spans="1:41" ht="18.75" customHeight="1" hidden="1" thickBot="1">
      <c r="A8" s="40" t="s">
        <v>6</v>
      </c>
      <c r="B8" s="235" t="s">
        <v>7</v>
      </c>
      <c r="C8" s="236"/>
      <c r="D8" s="237"/>
      <c r="E8" s="23" t="s">
        <v>8</v>
      </c>
      <c r="F8" s="24">
        <v>2008</v>
      </c>
      <c r="G8" s="25"/>
      <c r="H8" s="25">
        <v>2008</v>
      </c>
      <c r="I8" s="25"/>
      <c r="J8" s="25">
        <v>1963</v>
      </c>
      <c r="K8" s="25"/>
      <c r="L8" s="25">
        <v>1963</v>
      </c>
      <c r="M8" s="25"/>
      <c r="N8" s="25">
        <v>1962</v>
      </c>
      <c r="O8" s="25"/>
      <c r="P8" s="25">
        <v>1962</v>
      </c>
      <c r="Q8" s="25"/>
      <c r="R8" s="25">
        <v>1970</v>
      </c>
      <c r="S8" s="25"/>
      <c r="T8" s="25">
        <v>1962</v>
      </c>
      <c r="U8" s="25"/>
      <c r="V8" s="25">
        <v>1964</v>
      </c>
      <c r="W8" s="25"/>
      <c r="X8" s="25">
        <v>1963</v>
      </c>
      <c r="Y8" s="25"/>
      <c r="Z8" s="25">
        <v>1963</v>
      </c>
      <c r="AA8" s="25"/>
      <c r="AB8" s="25">
        <v>1963</v>
      </c>
      <c r="AC8" s="25"/>
      <c r="AD8" s="25">
        <v>1963</v>
      </c>
      <c r="AE8" s="25"/>
      <c r="AF8" s="25">
        <v>1987</v>
      </c>
      <c r="AG8" s="25"/>
      <c r="AH8" s="25">
        <v>1985</v>
      </c>
      <c r="AI8" s="25"/>
      <c r="AJ8" s="25">
        <v>1985</v>
      </c>
      <c r="AK8" s="25"/>
      <c r="AL8" s="25">
        <v>1986</v>
      </c>
      <c r="AM8" s="25"/>
      <c r="AN8" s="25">
        <v>1973</v>
      </c>
      <c r="AO8" s="26"/>
    </row>
    <row r="9" spans="1:42" ht="18" customHeight="1" hidden="1" thickBot="1">
      <c r="A9" s="40" t="s">
        <v>9</v>
      </c>
      <c r="B9" s="235" t="s">
        <v>10</v>
      </c>
      <c r="C9" s="236"/>
      <c r="D9" s="237"/>
      <c r="E9" s="23" t="s">
        <v>11</v>
      </c>
      <c r="F9" s="41">
        <v>6895.23</v>
      </c>
      <c r="G9" s="25"/>
      <c r="H9" s="42">
        <v>10343.7</v>
      </c>
      <c r="I9" s="25"/>
      <c r="J9" s="25">
        <v>2013.05</v>
      </c>
      <c r="K9" s="25"/>
      <c r="L9" s="25">
        <v>2004.5</v>
      </c>
      <c r="M9" s="25"/>
      <c r="N9" s="25">
        <v>2033.2</v>
      </c>
      <c r="O9" s="25"/>
      <c r="P9" s="25">
        <v>2027.9</v>
      </c>
      <c r="Q9" s="25"/>
      <c r="R9" s="42">
        <v>2050.8</v>
      </c>
      <c r="S9" s="25"/>
      <c r="T9" s="25">
        <v>2050.4</v>
      </c>
      <c r="U9" s="25"/>
      <c r="V9" s="25">
        <v>2146.87</v>
      </c>
      <c r="W9" s="25"/>
      <c r="X9" s="25">
        <v>2155.07</v>
      </c>
      <c r="Y9" s="25"/>
      <c r="Z9" s="25">
        <v>2144.76</v>
      </c>
      <c r="AA9" s="25"/>
      <c r="AB9" s="25">
        <v>2156.75</v>
      </c>
      <c r="AC9" s="25"/>
      <c r="AD9" s="25">
        <v>2149.33</v>
      </c>
      <c r="AE9" s="25"/>
      <c r="AF9" s="25">
        <v>1790</v>
      </c>
      <c r="AG9" s="25"/>
      <c r="AH9" s="25">
        <v>7694.5</v>
      </c>
      <c r="AI9" s="25"/>
      <c r="AJ9" s="25">
        <v>7825.95</v>
      </c>
      <c r="AK9" s="25"/>
      <c r="AL9" s="25">
        <v>14186.5</v>
      </c>
      <c r="AM9" s="25"/>
      <c r="AN9" s="25">
        <v>9618.9</v>
      </c>
      <c r="AO9" s="26"/>
      <c r="AP9" s="1"/>
    </row>
    <row r="10" spans="1:41" ht="18.75" customHeight="1" hidden="1" thickBot="1">
      <c r="A10" s="40">
        <v>2</v>
      </c>
      <c r="B10" s="43" t="s">
        <v>12</v>
      </c>
      <c r="C10" s="44"/>
      <c r="D10" s="45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</row>
    <row r="11" spans="1:41" ht="19.5" customHeight="1" hidden="1">
      <c r="A11" s="35" t="s">
        <v>13</v>
      </c>
      <c r="B11" s="238" t="s">
        <v>14</v>
      </c>
      <c r="C11" s="239"/>
      <c r="D11" s="240"/>
      <c r="E11" s="19" t="s">
        <v>15</v>
      </c>
      <c r="F11" s="20">
        <v>1303.147</v>
      </c>
      <c r="G11" s="21"/>
      <c r="H11" s="21">
        <v>1997.598</v>
      </c>
      <c r="I11" s="21"/>
      <c r="J11" s="21">
        <v>-253.46</v>
      </c>
      <c r="K11" s="21"/>
      <c r="L11" s="21">
        <v>-189.484</v>
      </c>
      <c r="M11" s="21"/>
      <c r="N11" s="21">
        <v>-125.196</v>
      </c>
      <c r="O11" s="21"/>
      <c r="P11" s="21">
        <v>2.636</v>
      </c>
      <c r="Q11" s="21"/>
      <c r="R11" s="21">
        <v>-134.043</v>
      </c>
      <c r="S11" s="21"/>
      <c r="T11" s="21">
        <v>278.533</v>
      </c>
      <c r="U11" s="21"/>
      <c r="V11" s="21">
        <v>6.657</v>
      </c>
      <c r="W11" s="21"/>
      <c r="X11" s="21">
        <v>-11.315</v>
      </c>
      <c r="Y11" s="21"/>
      <c r="Z11" s="21">
        <v>27.613</v>
      </c>
      <c r="AA11" s="21"/>
      <c r="AB11" s="21">
        <v>114.166</v>
      </c>
      <c r="AC11" s="21"/>
      <c r="AD11" s="21">
        <v>214.659</v>
      </c>
      <c r="AE11" s="21"/>
      <c r="AF11" s="21">
        <v>-296.504</v>
      </c>
      <c r="AG11" s="21"/>
      <c r="AH11" s="21">
        <v>-569.972</v>
      </c>
      <c r="AI11" s="21"/>
      <c r="AJ11" s="21">
        <v>-980.937</v>
      </c>
      <c r="AK11" s="21"/>
      <c r="AL11" s="21">
        <v>-412.364</v>
      </c>
      <c r="AM11" s="21"/>
      <c r="AN11" s="21">
        <v>640.07</v>
      </c>
      <c r="AO11" s="30"/>
    </row>
    <row r="12" spans="1:41" ht="16.5" customHeight="1" hidden="1">
      <c r="A12" s="27" t="s">
        <v>16</v>
      </c>
      <c r="B12" s="253" t="s">
        <v>17</v>
      </c>
      <c r="C12" s="254"/>
      <c r="D12" s="255"/>
      <c r="E12" s="15" t="s">
        <v>15</v>
      </c>
      <c r="F12" s="13">
        <v>420.374</v>
      </c>
      <c r="G12" s="2"/>
      <c r="H12" s="2">
        <v>630.551</v>
      </c>
      <c r="I12" s="2"/>
      <c r="J12" s="2">
        <v>122.715</v>
      </c>
      <c r="K12" s="2"/>
      <c r="L12" s="2">
        <v>122.194</v>
      </c>
      <c r="M12" s="2"/>
      <c r="N12" s="2">
        <v>123.944</v>
      </c>
      <c r="O12" s="2"/>
      <c r="P12" s="2">
        <v>123.621</v>
      </c>
      <c r="Q12" s="2"/>
      <c r="R12" s="2">
        <v>125.017</v>
      </c>
      <c r="S12" s="2"/>
      <c r="T12" s="2">
        <v>124.992</v>
      </c>
      <c r="U12" s="2"/>
      <c r="V12" s="2">
        <v>130.873</v>
      </c>
      <c r="W12" s="2"/>
      <c r="X12" s="2">
        <v>131.373</v>
      </c>
      <c r="Y12" s="2"/>
      <c r="Z12" s="2">
        <v>130.745</v>
      </c>
      <c r="AA12" s="2"/>
      <c r="AB12" s="2">
        <v>131.475</v>
      </c>
      <c r="AC12" s="2"/>
      <c r="AD12" s="2">
        <v>131.023</v>
      </c>
      <c r="AE12" s="2"/>
      <c r="AF12" s="2">
        <v>109.118</v>
      </c>
      <c r="AG12" s="2"/>
      <c r="AH12" s="2">
        <v>469.057</v>
      </c>
      <c r="AI12" s="2"/>
      <c r="AJ12" s="2">
        <v>477.07</v>
      </c>
      <c r="AK12" s="2"/>
      <c r="AL12" s="2">
        <v>864.809</v>
      </c>
      <c r="AM12" s="2"/>
      <c r="AN12" s="2">
        <v>586.368</v>
      </c>
      <c r="AO12" s="28"/>
    </row>
    <row r="13" spans="1:41" ht="16.5" customHeight="1" hidden="1">
      <c r="A13" s="60" t="s">
        <v>578</v>
      </c>
      <c r="B13" s="250" t="s">
        <v>19</v>
      </c>
      <c r="C13" s="251"/>
      <c r="D13" s="252"/>
      <c r="E13" s="15" t="s">
        <v>15</v>
      </c>
      <c r="F13" s="13">
        <v>1723.521</v>
      </c>
      <c r="G13" s="2"/>
      <c r="H13" s="2">
        <v>2628.149</v>
      </c>
      <c r="I13" s="2"/>
      <c r="J13" s="2">
        <v>-130.745</v>
      </c>
      <c r="K13" s="2"/>
      <c r="L13" s="2">
        <v>-67.29</v>
      </c>
      <c r="M13" s="2"/>
      <c r="N13" s="2">
        <v>-1.252</v>
      </c>
      <c r="O13" s="2"/>
      <c r="P13" s="2">
        <f>SUM(P11:P12)</f>
        <v>126.25699999999999</v>
      </c>
      <c r="Q13" s="2"/>
      <c r="R13" s="2">
        <v>-9.026</v>
      </c>
      <c r="S13" s="2"/>
      <c r="T13" s="2">
        <f>SUM(T11:T12)</f>
        <v>403.52500000000003</v>
      </c>
      <c r="U13" s="2"/>
      <c r="V13" s="2">
        <f>SUM(V11:V12)</f>
        <v>137.53</v>
      </c>
      <c r="W13" s="2"/>
      <c r="X13" s="2">
        <v>120.058</v>
      </c>
      <c r="Y13" s="2"/>
      <c r="Z13" s="2">
        <f>SUM(Z11:Z12)</f>
        <v>158.358</v>
      </c>
      <c r="AA13" s="2"/>
      <c r="AB13" s="2">
        <f>SUM(AB11:AB12)</f>
        <v>245.641</v>
      </c>
      <c r="AC13" s="2"/>
      <c r="AD13" s="2">
        <f>SUM(AD11:AD12)</f>
        <v>345.682</v>
      </c>
      <c r="AE13" s="2"/>
      <c r="AF13" s="2">
        <v>-187.386</v>
      </c>
      <c r="AG13" s="2"/>
      <c r="AH13" s="2">
        <v>-100.915</v>
      </c>
      <c r="AI13" s="2"/>
      <c r="AJ13" s="2">
        <v>-503.867</v>
      </c>
      <c r="AK13" s="2"/>
      <c r="AL13" s="2">
        <v>452.445</v>
      </c>
      <c r="AM13" s="2"/>
      <c r="AN13" s="2">
        <f>SUM(AN11:AN12)</f>
        <v>1226.438</v>
      </c>
      <c r="AO13" s="28"/>
    </row>
    <row r="14" spans="1:41" ht="15.75" customHeight="1" hidden="1">
      <c r="A14" s="27" t="s">
        <v>20</v>
      </c>
      <c r="B14" s="256" t="s">
        <v>21</v>
      </c>
      <c r="C14" s="257"/>
      <c r="D14" s="258"/>
      <c r="E14" s="15" t="s">
        <v>15</v>
      </c>
      <c r="F14" s="13">
        <v>378.337</v>
      </c>
      <c r="G14" s="2"/>
      <c r="H14" s="2">
        <v>567.497</v>
      </c>
      <c r="I14" s="2"/>
      <c r="J14" s="2">
        <v>110.444</v>
      </c>
      <c r="K14" s="2"/>
      <c r="L14" s="2">
        <v>109.975</v>
      </c>
      <c r="M14" s="2"/>
      <c r="N14" s="2">
        <v>111.549</v>
      </c>
      <c r="O14" s="2"/>
      <c r="P14" s="2">
        <v>111.259</v>
      </c>
      <c r="Q14" s="2"/>
      <c r="R14" s="2">
        <v>112.515</v>
      </c>
      <c r="S14" s="2"/>
      <c r="T14" s="2">
        <v>112.493</v>
      </c>
      <c r="U14" s="2"/>
      <c r="V14" s="2">
        <v>117.786</v>
      </c>
      <c r="W14" s="2"/>
      <c r="X14" s="2">
        <v>118.236</v>
      </c>
      <c r="Y14" s="2"/>
      <c r="Z14" s="2">
        <v>117.67</v>
      </c>
      <c r="AA14" s="2"/>
      <c r="AB14" s="2">
        <v>118.328</v>
      </c>
      <c r="AC14" s="2"/>
      <c r="AD14" s="2">
        <v>117.921</v>
      </c>
      <c r="AE14" s="2"/>
      <c r="AF14" s="2">
        <v>98.207</v>
      </c>
      <c r="AG14" s="2"/>
      <c r="AH14" s="2">
        <v>422.151</v>
      </c>
      <c r="AI14" s="2"/>
      <c r="AJ14" s="2">
        <v>429.363</v>
      </c>
      <c r="AK14" s="2"/>
      <c r="AL14" s="2">
        <v>778.328</v>
      </c>
      <c r="AM14" s="2"/>
      <c r="AN14" s="2">
        <v>527.731</v>
      </c>
      <c r="AO14" s="28"/>
    </row>
    <row r="15" spans="1:41" ht="18.75" customHeight="1" hidden="1">
      <c r="A15" s="27" t="s">
        <v>22</v>
      </c>
      <c r="B15" s="250" t="s">
        <v>111</v>
      </c>
      <c r="C15" s="251"/>
      <c r="D15" s="252"/>
      <c r="E15" s="15" t="s">
        <v>15</v>
      </c>
      <c r="F15" s="13">
        <v>75.667</v>
      </c>
      <c r="G15" s="2"/>
      <c r="H15" s="2">
        <v>113.499</v>
      </c>
      <c r="I15" s="2"/>
      <c r="J15" s="2">
        <v>22.089</v>
      </c>
      <c r="K15" s="2"/>
      <c r="L15" s="2">
        <v>21.995</v>
      </c>
      <c r="M15" s="2"/>
      <c r="N15" s="2">
        <v>22.31</v>
      </c>
      <c r="O15" s="2"/>
      <c r="P15" s="2">
        <v>22.252</v>
      </c>
      <c r="Q15" s="2"/>
      <c r="R15" s="2">
        <v>22.503</v>
      </c>
      <c r="S15" s="2"/>
      <c r="T15" s="2">
        <v>22.499</v>
      </c>
      <c r="U15" s="2"/>
      <c r="V15" s="2">
        <v>23.557</v>
      </c>
      <c r="W15" s="2"/>
      <c r="X15" s="2">
        <v>23.647</v>
      </c>
      <c r="Y15" s="2"/>
      <c r="Z15" s="2">
        <v>23.534</v>
      </c>
      <c r="AA15" s="2"/>
      <c r="AB15" s="2">
        <v>23.666</v>
      </c>
      <c r="AC15" s="2"/>
      <c r="AD15" s="2">
        <v>23.584</v>
      </c>
      <c r="AE15" s="2"/>
      <c r="AF15" s="2">
        <v>19.641</v>
      </c>
      <c r="AG15" s="2"/>
      <c r="AH15" s="2">
        <v>84.43</v>
      </c>
      <c r="AI15" s="2"/>
      <c r="AJ15" s="2">
        <v>85.873</v>
      </c>
      <c r="AK15" s="2"/>
      <c r="AL15" s="2">
        <v>155.666</v>
      </c>
      <c r="AM15" s="2"/>
      <c r="AN15" s="2">
        <v>105.546</v>
      </c>
      <c r="AO15" s="28"/>
    </row>
    <row r="16" spans="1:41" ht="15" customHeight="1" hidden="1" thickBot="1">
      <c r="A16" s="31" t="s">
        <v>23</v>
      </c>
      <c r="B16" s="32" t="s">
        <v>24</v>
      </c>
      <c r="C16" s="33"/>
      <c r="D16" s="34"/>
      <c r="E16" s="16" t="s">
        <v>15</v>
      </c>
      <c r="F16" s="17">
        <v>1605.816</v>
      </c>
      <c r="G16" s="18"/>
      <c r="H16" s="18">
        <v>2451.595</v>
      </c>
      <c r="I16" s="18"/>
      <c r="J16" s="18">
        <v>-165.105</v>
      </c>
      <c r="K16" s="18"/>
      <c r="L16" s="18">
        <v>-101.504</v>
      </c>
      <c r="M16" s="18"/>
      <c r="N16" s="18">
        <v>-35.956</v>
      </c>
      <c r="O16" s="18"/>
      <c r="P16" s="18">
        <v>91.643</v>
      </c>
      <c r="Q16" s="18"/>
      <c r="R16" s="18">
        <v>-44.031</v>
      </c>
      <c r="S16" s="18"/>
      <c r="T16" s="18">
        <v>368.528</v>
      </c>
      <c r="U16" s="18"/>
      <c r="V16" s="18">
        <v>100.886</v>
      </c>
      <c r="W16" s="18"/>
      <c r="X16" s="18">
        <v>83.274</v>
      </c>
      <c r="Y16" s="18"/>
      <c r="Z16" s="18">
        <v>121.749</v>
      </c>
      <c r="AA16" s="18"/>
      <c r="AB16" s="18">
        <v>208.828</v>
      </c>
      <c r="AC16" s="18"/>
      <c r="AD16" s="18">
        <v>308.996</v>
      </c>
      <c r="AE16" s="18"/>
      <c r="AF16" s="18">
        <v>-217.939</v>
      </c>
      <c r="AG16" s="18"/>
      <c r="AH16" s="18">
        <v>-232.251</v>
      </c>
      <c r="AI16" s="18"/>
      <c r="AJ16" s="18">
        <v>-637.447</v>
      </c>
      <c r="AK16" s="18"/>
      <c r="AL16" s="18">
        <v>210.299</v>
      </c>
      <c r="AM16" s="18"/>
      <c r="AN16" s="18">
        <v>1062.255</v>
      </c>
      <c r="AO16" s="29"/>
    </row>
    <row r="17" spans="1:41" ht="18.75" customHeight="1" hidden="1" thickBot="1">
      <c r="A17" s="22"/>
      <c r="B17" s="232" t="s">
        <v>435</v>
      </c>
      <c r="C17" s="233"/>
      <c r="D17" s="234"/>
      <c r="E17" s="23"/>
      <c r="F17" s="55" t="s">
        <v>245</v>
      </c>
      <c r="G17" s="56"/>
      <c r="H17" s="57" t="s">
        <v>246</v>
      </c>
      <c r="I17" s="56"/>
      <c r="J17" s="57" t="s">
        <v>456</v>
      </c>
      <c r="K17" s="56"/>
      <c r="L17" s="57" t="s">
        <v>456</v>
      </c>
      <c r="M17" s="56"/>
      <c r="N17" s="57" t="s">
        <v>457</v>
      </c>
      <c r="O17" s="56"/>
      <c r="P17" s="57" t="s">
        <v>458</v>
      </c>
      <c r="Q17" s="56"/>
      <c r="R17" s="57" t="s">
        <v>459</v>
      </c>
      <c r="S17" s="56"/>
      <c r="T17" s="57" t="s">
        <v>460</v>
      </c>
      <c r="U17" s="56"/>
      <c r="V17" s="57" t="s">
        <v>411</v>
      </c>
      <c r="W17" s="56"/>
      <c r="X17" s="57" t="s">
        <v>461</v>
      </c>
      <c r="Y17" s="56"/>
      <c r="Z17" s="57" t="s">
        <v>463</v>
      </c>
      <c r="AA17" s="56"/>
      <c r="AB17" s="57" t="s">
        <v>461</v>
      </c>
      <c r="AC17" s="56"/>
      <c r="AD17" s="57" t="s">
        <v>464</v>
      </c>
      <c r="AE17" s="56"/>
      <c r="AF17" s="57" t="s">
        <v>465</v>
      </c>
      <c r="AG17" s="56"/>
      <c r="AH17" s="57" t="s">
        <v>466</v>
      </c>
      <c r="AI17" s="56"/>
      <c r="AJ17" s="57" t="s">
        <v>467</v>
      </c>
      <c r="AK17" s="56"/>
      <c r="AL17" s="57" t="s">
        <v>468</v>
      </c>
      <c r="AM17" s="56"/>
      <c r="AN17" s="57" t="s">
        <v>469</v>
      </c>
      <c r="AO17" s="58"/>
    </row>
    <row r="18" spans="1:41" ht="18.75" customHeight="1" hidden="1" thickBot="1">
      <c r="A18" s="22"/>
      <c r="B18" s="232" t="s">
        <v>268</v>
      </c>
      <c r="C18" s="233"/>
      <c r="D18" s="234"/>
      <c r="E18" s="23" t="s">
        <v>15</v>
      </c>
      <c r="F18" s="24">
        <v>808.652</v>
      </c>
      <c r="G18" s="54">
        <v>413.359</v>
      </c>
      <c r="H18" s="25">
        <v>873.48</v>
      </c>
      <c r="I18" s="54">
        <v>714.308</v>
      </c>
      <c r="J18" s="25">
        <v>40.323</v>
      </c>
      <c r="K18" s="54">
        <v>63.385</v>
      </c>
      <c r="L18" s="25">
        <v>40.323</v>
      </c>
      <c r="M18" s="54">
        <v>206.171</v>
      </c>
      <c r="N18" s="25">
        <v>49.043</v>
      </c>
      <c r="O18" s="54">
        <v>199.199</v>
      </c>
      <c r="P18" s="25">
        <v>56.261</v>
      </c>
      <c r="Q18" s="54">
        <v>207.585</v>
      </c>
      <c r="R18" s="25">
        <v>23.103</v>
      </c>
      <c r="S18" s="54">
        <v>61.258</v>
      </c>
      <c r="T18" s="25">
        <v>175.712</v>
      </c>
      <c r="U18" s="54">
        <v>217.406</v>
      </c>
      <c r="V18" s="25">
        <v>174.687</v>
      </c>
      <c r="W18" s="54">
        <v>153.684</v>
      </c>
      <c r="X18" s="25">
        <v>59.057</v>
      </c>
      <c r="Y18" s="54">
        <v>201.433</v>
      </c>
      <c r="Z18" s="25">
        <v>132.338</v>
      </c>
      <c r="AA18" s="54">
        <v>238.421</v>
      </c>
      <c r="AB18" s="25">
        <v>185.03</v>
      </c>
      <c r="AC18" s="54">
        <v>284.475</v>
      </c>
      <c r="AD18" s="25">
        <v>190.521</v>
      </c>
      <c r="AE18" s="54">
        <v>348.86</v>
      </c>
      <c r="AF18" s="25">
        <v>32.042</v>
      </c>
      <c r="AG18" s="54">
        <v>74.488</v>
      </c>
      <c r="AH18" s="25">
        <v>103.965</v>
      </c>
      <c r="AI18" s="54">
        <v>256.005</v>
      </c>
      <c r="AJ18" s="25">
        <v>127.54</v>
      </c>
      <c r="AK18" s="54">
        <v>177.022</v>
      </c>
      <c r="AL18" s="25">
        <v>420.358</v>
      </c>
      <c r="AM18" s="54">
        <v>336.501</v>
      </c>
      <c r="AN18" s="25">
        <v>429.826</v>
      </c>
      <c r="AO18" s="74">
        <v>600.275</v>
      </c>
    </row>
    <row r="19" ht="12.75" hidden="1"/>
    <row r="20" ht="12.75" hidden="1"/>
    <row r="21" ht="12.75" hidden="1"/>
    <row r="22" spans="2:4" ht="12.75">
      <c r="B22" s="310" t="s">
        <v>0</v>
      </c>
      <c r="C22" s="310"/>
      <c r="D22" s="310"/>
    </row>
    <row r="23" ht="12.75">
      <c r="B23" t="s">
        <v>1</v>
      </c>
    </row>
    <row r="24" spans="1:4" ht="12.75">
      <c r="A24" s="245" t="s">
        <v>1636</v>
      </c>
      <c r="B24" s="245"/>
      <c r="C24" s="245"/>
      <c r="D24" s="245"/>
    </row>
    <row r="25" ht="13.5" thickBot="1">
      <c r="B25" t="s">
        <v>2</v>
      </c>
    </row>
    <row r="26" spans="1:41" ht="27" customHeight="1" thickBot="1">
      <c r="A26" s="121"/>
      <c r="B26" s="246" t="s">
        <v>1771</v>
      </c>
      <c r="C26" s="247"/>
      <c r="D26" s="248"/>
      <c r="E26" s="121"/>
      <c r="F26" s="259" t="s">
        <v>614</v>
      </c>
      <c r="G26" s="260"/>
      <c r="H26" s="259" t="s">
        <v>615</v>
      </c>
      <c r="I26" s="261"/>
      <c r="J26" s="259" t="s">
        <v>79</v>
      </c>
      <c r="K26" s="261"/>
      <c r="L26" s="259" t="s">
        <v>80</v>
      </c>
      <c r="M26" s="261"/>
      <c r="N26" s="259" t="s">
        <v>81</v>
      </c>
      <c r="O26" s="261"/>
      <c r="P26" s="259" t="s">
        <v>82</v>
      </c>
      <c r="Q26" s="261"/>
      <c r="R26" s="259" t="s">
        <v>83</v>
      </c>
      <c r="S26" s="261"/>
      <c r="T26" s="259" t="s">
        <v>84</v>
      </c>
      <c r="U26" s="261"/>
      <c r="V26" s="259" t="s">
        <v>85</v>
      </c>
      <c r="W26" s="261"/>
      <c r="X26" s="259" t="s">
        <v>86</v>
      </c>
      <c r="Y26" s="261"/>
      <c r="Z26" s="259" t="s">
        <v>87</v>
      </c>
      <c r="AA26" s="261"/>
      <c r="AB26" s="259" t="s">
        <v>88</v>
      </c>
      <c r="AC26" s="261"/>
      <c r="AD26" s="259" t="s">
        <v>89</v>
      </c>
      <c r="AE26" s="261"/>
      <c r="AF26" s="259" t="s">
        <v>243</v>
      </c>
      <c r="AG26" s="261"/>
      <c r="AH26" s="259" t="s">
        <v>90</v>
      </c>
      <c r="AI26" s="261"/>
      <c r="AJ26" s="259" t="s">
        <v>91</v>
      </c>
      <c r="AK26" s="261"/>
      <c r="AL26" s="259" t="s">
        <v>92</v>
      </c>
      <c r="AM26" s="261"/>
      <c r="AN26" s="259" t="s">
        <v>93</v>
      </c>
      <c r="AO26" s="261"/>
    </row>
    <row r="27" spans="1:41" ht="15" thickBot="1">
      <c r="A27" s="123">
        <v>1</v>
      </c>
      <c r="B27" s="262" t="s">
        <v>3</v>
      </c>
      <c r="C27" s="263"/>
      <c r="D27" s="264"/>
      <c r="E27" s="124"/>
      <c r="F27" s="125" t="s">
        <v>4</v>
      </c>
      <c r="G27" s="126" t="s">
        <v>229</v>
      </c>
      <c r="H27" s="127" t="s">
        <v>4</v>
      </c>
      <c r="I27" s="126" t="s">
        <v>229</v>
      </c>
      <c r="J27" s="127" t="s">
        <v>4</v>
      </c>
      <c r="K27" s="126" t="s">
        <v>229</v>
      </c>
      <c r="L27" s="126" t="s">
        <v>4</v>
      </c>
      <c r="M27" s="126" t="s">
        <v>229</v>
      </c>
      <c r="N27" s="126" t="s">
        <v>4</v>
      </c>
      <c r="O27" s="126" t="s">
        <v>229</v>
      </c>
      <c r="P27" s="127" t="s">
        <v>4</v>
      </c>
      <c r="Q27" s="126" t="s">
        <v>229</v>
      </c>
      <c r="R27" s="127" t="s">
        <v>4</v>
      </c>
      <c r="S27" s="126" t="s">
        <v>229</v>
      </c>
      <c r="T27" s="127" t="s">
        <v>4</v>
      </c>
      <c r="U27" s="126" t="s">
        <v>229</v>
      </c>
      <c r="V27" s="127" t="s">
        <v>4</v>
      </c>
      <c r="W27" s="126" t="s">
        <v>229</v>
      </c>
      <c r="X27" s="127" t="s">
        <v>4</v>
      </c>
      <c r="Y27" s="126" t="s">
        <v>229</v>
      </c>
      <c r="Z27" s="127" t="s">
        <v>4</v>
      </c>
      <c r="AA27" s="126" t="s">
        <v>229</v>
      </c>
      <c r="AB27" s="127" t="s">
        <v>4</v>
      </c>
      <c r="AC27" s="126" t="s">
        <v>229</v>
      </c>
      <c r="AD27" s="127" t="s">
        <v>4</v>
      </c>
      <c r="AE27" s="126" t="s">
        <v>229</v>
      </c>
      <c r="AF27" s="127" t="s">
        <v>4</v>
      </c>
      <c r="AG27" s="126" t="s">
        <v>229</v>
      </c>
      <c r="AH27" s="127" t="s">
        <v>4</v>
      </c>
      <c r="AI27" s="126" t="s">
        <v>229</v>
      </c>
      <c r="AJ27" s="127" t="s">
        <v>4</v>
      </c>
      <c r="AK27" s="126" t="s">
        <v>229</v>
      </c>
      <c r="AL27" s="127" t="s">
        <v>4</v>
      </c>
      <c r="AM27" s="126" t="s">
        <v>229</v>
      </c>
      <c r="AN27" s="127" t="s">
        <v>4</v>
      </c>
      <c r="AO27" s="126" t="s">
        <v>229</v>
      </c>
    </row>
    <row r="28" spans="1:41" ht="15" thickBot="1">
      <c r="A28" s="128" t="s">
        <v>6</v>
      </c>
      <c r="B28" s="262" t="s">
        <v>7</v>
      </c>
      <c r="C28" s="263"/>
      <c r="D28" s="264"/>
      <c r="E28" s="129" t="s">
        <v>8</v>
      </c>
      <c r="F28" s="130">
        <v>2008</v>
      </c>
      <c r="G28" s="131"/>
      <c r="H28" s="131">
        <v>2008</v>
      </c>
      <c r="I28" s="131"/>
      <c r="J28" s="131">
        <v>1963</v>
      </c>
      <c r="K28" s="131"/>
      <c r="L28" s="131">
        <v>1963</v>
      </c>
      <c r="M28" s="131"/>
      <c r="N28" s="131">
        <v>1962</v>
      </c>
      <c r="O28" s="131"/>
      <c r="P28" s="131">
        <v>1962</v>
      </c>
      <c r="Q28" s="131"/>
      <c r="R28" s="131">
        <v>1970</v>
      </c>
      <c r="S28" s="131"/>
      <c r="T28" s="131">
        <v>1962</v>
      </c>
      <c r="U28" s="131"/>
      <c r="V28" s="131">
        <v>1964</v>
      </c>
      <c r="W28" s="131"/>
      <c r="X28" s="131">
        <v>1963</v>
      </c>
      <c r="Y28" s="131"/>
      <c r="Z28" s="131">
        <v>1963</v>
      </c>
      <c r="AA28" s="131"/>
      <c r="AB28" s="131">
        <v>1963</v>
      </c>
      <c r="AC28" s="131"/>
      <c r="AD28" s="131">
        <v>1963</v>
      </c>
      <c r="AE28" s="131"/>
      <c r="AF28" s="131">
        <v>1987</v>
      </c>
      <c r="AG28" s="131"/>
      <c r="AH28" s="131">
        <v>1985</v>
      </c>
      <c r="AI28" s="131"/>
      <c r="AJ28" s="131">
        <v>1985</v>
      </c>
      <c r="AK28" s="131"/>
      <c r="AL28" s="131">
        <v>1986</v>
      </c>
      <c r="AM28" s="131"/>
      <c r="AN28" s="131">
        <v>1973</v>
      </c>
      <c r="AO28" s="132"/>
    </row>
    <row r="29" spans="1:41" ht="15" thickBot="1">
      <c r="A29" s="128" t="s">
        <v>9</v>
      </c>
      <c r="B29" s="262" t="s">
        <v>10</v>
      </c>
      <c r="C29" s="263"/>
      <c r="D29" s="264"/>
      <c r="E29" s="129" t="s">
        <v>11</v>
      </c>
      <c r="F29" s="133">
        <v>6895.23</v>
      </c>
      <c r="G29" s="131"/>
      <c r="H29" s="134">
        <v>10343.7</v>
      </c>
      <c r="I29" s="131"/>
      <c r="J29" s="131">
        <v>2013.05</v>
      </c>
      <c r="K29" s="131"/>
      <c r="L29" s="131">
        <v>2004.5</v>
      </c>
      <c r="M29" s="131"/>
      <c r="N29" s="131">
        <v>2033.2</v>
      </c>
      <c r="O29" s="131"/>
      <c r="P29" s="131">
        <v>2027.9</v>
      </c>
      <c r="Q29" s="131"/>
      <c r="R29" s="134">
        <v>2050.8</v>
      </c>
      <c r="S29" s="131"/>
      <c r="T29" s="131">
        <v>2050.4</v>
      </c>
      <c r="U29" s="131"/>
      <c r="V29" s="131">
        <v>2146.87</v>
      </c>
      <c r="W29" s="131"/>
      <c r="X29" s="131">
        <v>2155.07</v>
      </c>
      <c r="Y29" s="131"/>
      <c r="Z29" s="131">
        <v>2144.76</v>
      </c>
      <c r="AA29" s="131"/>
      <c r="AB29" s="131">
        <v>2156.75</v>
      </c>
      <c r="AC29" s="131"/>
      <c r="AD29" s="131">
        <v>2149.33</v>
      </c>
      <c r="AE29" s="131"/>
      <c r="AF29" s="131">
        <v>1790</v>
      </c>
      <c r="AG29" s="131"/>
      <c r="AH29" s="131">
        <v>7694.5</v>
      </c>
      <c r="AI29" s="131"/>
      <c r="AJ29" s="131">
        <v>7825.95</v>
      </c>
      <c r="AK29" s="131"/>
      <c r="AL29" s="131">
        <v>14186.5</v>
      </c>
      <c r="AM29" s="131"/>
      <c r="AN29" s="131">
        <v>9862</v>
      </c>
      <c r="AO29" s="132"/>
    </row>
    <row r="30" spans="1:41" ht="15" thickBot="1">
      <c r="A30" s="128">
        <v>2</v>
      </c>
      <c r="B30" s="135" t="s">
        <v>12</v>
      </c>
      <c r="C30" s="136"/>
      <c r="D30" s="137"/>
      <c r="E30" s="129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2"/>
    </row>
    <row r="31" spans="1:41" ht="15">
      <c r="A31" s="138" t="s">
        <v>13</v>
      </c>
      <c r="B31" s="265" t="s">
        <v>612</v>
      </c>
      <c r="C31" s="266"/>
      <c r="D31" s="267"/>
      <c r="E31" s="139" t="s">
        <v>15</v>
      </c>
      <c r="F31" s="76">
        <v>1293.735</v>
      </c>
      <c r="G31" s="78"/>
      <c r="H31" s="197">
        <v>1910.063</v>
      </c>
      <c r="I31" s="78"/>
      <c r="J31" s="78">
        <v>-188.096</v>
      </c>
      <c r="K31" s="78"/>
      <c r="L31" s="78">
        <v>-273.947</v>
      </c>
      <c r="M31" s="78"/>
      <c r="N31" s="78">
        <v>-204.461</v>
      </c>
      <c r="O31" s="78"/>
      <c r="P31" s="78">
        <v>-89.859</v>
      </c>
      <c r="Q31" s="78"/>
      <c r="R31" s="78">
        <v>-101.845</v>
      </c>
      <c r="S31" s="78"/>
      <c r="T31" s="78">
        <v>180.994</v>
      </c>
      <c r="U31" s="78"/>
      <c r="V31" s="78">
        <v>-15.949</v>
      </c>
      <c r="W31" s="78"/>
      <c r="X31" s="78">
        <v>-75.144</v>
      </c>
      <c r="Y31" s="78"/>
      <c r="Z31" s="78">
        <v>-117.959</v>
      </c>
      <c r="AA31" s="78"/>
      <c r="AB31" s="78">
        <v>27.83</v>
      </c>
      <c r="AC31" s="78"/>
      <c r="AD31" s="78">
        <v>32.518</v>
      </c>
      <c r="AE31" s="78"/>
      <c r="AF31" s="78">
        <v>-268.846</v>
      </c>
      <c r="AG31" s="78"/>
      <c r="AH31" s="78">
        <v>-361.157</v>
      </c>
      <c r="AI31" s="78"/>
      <c r="AJ31" s="78">
        <v>-661.071</v>
      </c>
      <c r="AK31" s="78"/>
      <c r="AL31" s="78">
        <v>125.017</v>
      </c>
      <c r="AM31" s="78"/>
      <c r="AN31" s="78">
        <v>620.635</v>
      </c>
      <c r="AO31" s="140"/>
    </row>
    <row r="32" spans="1:41" ht="14.25">
      <c r="A32" s="141" t="s">
        <v>16</v>
      </c>
      <c r="B32" s="268" t="s">
        <v>17</v>
      </c>
      <c r="C32" s="269"/>
      <c r="D32" s="270"/>
      <c r="E32" s="142" t="s">
        <v>15</v>
      </c>
      <c r="F32" s="82">
        <v>420.166</v>
      </c>
      <c r="G32" s="67"/>
      <c r="H32" s="198">
        <v>629.126</v>
      </c>
      <c r="I32" s="67"/>
      <c r="J32" s="67">
        <v>122.715</v>
      </c>
      <c r="K32" s="67"/>
      <c r="L32" s="67">
        <v>122.211</v>
      </c>
      <c r="M32" s="67"/>
      <c r="N32" s="67">
        <v>123.933</v>
      </c>
      <c r="O32" s="67"/>
      <c r="P32" s="67">
        <v>123.589</v>
      </c>
      <c r="Q32" s="67"/>
      <c r="R32" s="67">
        <v>93.103</v>
      </c>
      <c r="S32" s="67"/>
      <c r="T32" s="67">
        <v>124.992</v>
      </c>
      <c r="U32" s="67"/>
      <c r="V32" s="67">
        <v>130.851</v>
      </c>
      <c r="W32" s="67"/>
      <c r="X32" s="67">
        <v>131.362</v>
      </c>
      <c r="Y32" s="67"/>
      <c r="Z32" s="143" t="s">
        <v>1637</v>
      </c>
      <c r="AA32" s="67"/>
      <c r="AB32" s="67">
        <v>131.513</v>
      </c>
      <c r="AC32" s="67"/>
      <c r="AD32" s="67">
        <v>131.022</v>
      </c>
      <c r="AE32" s="67"/>
      <c r="AF32" s="67">
        <v>109.111</v>
      </c>
      <c r="AG32" s="67"/>
      <c r="AH32" s="67">
        <v>468.158</v>
      </c>
      <c r="AI32" s="67"/>
      <c r="AJ32" s="67">
        <v>478.715</v>
      </c>
      <c r="AK32" s="67"/>
      <c r="AL32" s="67">
        <v>864.642</v>
      </c>
      <c r="AM32" s="67"/>
      <c r="AN32" s="67">
        <v>601.188</v>
      </c>
      <c r="AO32" s="95"/>
    </row>
    <row r="33" spans="1:41" ht="14.25">
      <c r="A33" s="144" t="s">
        <v>578</v>
      </c>
      <c r="B33" s="271" t="s">
        <v>19</v>
      </c>
      <c r="C33" s="272"/>
      <c r="D33" s="273"/>
      <c r="E33" s="142" t="s">
        <v>15</v>
      </c>
      <c r="F33" s="82">
        <v>1713.901</v>
      </c>
      <c r="G33" s="67"/>
      <c r="H33" s="198">
        <v>2539.189</v>
      </c>
      <c r="I33" s="67"/>
      <c r="J33" s="143" t="s">
        <v>670</v>
      </c>
      <c r="K33" s="67"/>
      <c r="L33" s="67">
        <v>-151.736</v>
      </c>
      <c r="M33" s="67"/>
      <c r="N33" s="67">
        <v>-80.528</v>
      </c>
      <c r="O33" s="67"/>
      <c r="P33" s="67">
        <f>SUM(P31:P32)</f>
        <v>33.730000000000004</v>
      </c>
      <c r="Q33" s="67"/>
      <c r="R33" s="67">
        <v>-8.742</v>
      </c>
      <c r="S33" s="67"/>
      <c r="T33" s="67">
        <f>SUM(T31:T32)</f>
        <v>305.986</v>
      </c>
      <c r="U33" s="67"/>
      <c r="V33" s="67">
        <f>SUM(V31:V32)</f>
        <v>114.902</v>
      </c>
      <c r="W33" s="67"/>
      <c r="X33" s="67">
        <v>56.218</v>
      </c>
      <c r="Y33" s="67"/>
      <c r="Z33" s="67">
        <v>12.773</v>
      </c>
      <c r="AA33" s="67"/>
      <c r="AB33" s="67">
        <f>SUM(AB31:AB32)</f>
        <v>159.34300000000002</v>
      </c>
      <c r="AC33" s="67"/>
      <c r="AD33" s="67">
        <f>SUM(AD31:AD32)</f>
        <v>163.54</v>
      </c>
      <c r="AE33" s="67"/>
      <c r="AF33" s="67">
        <v>-159.735</v>
      </c>
      <c r="AG33" s="67"/>
      <c r="AH33" s="67">
        <v>107.001</v>
      </c>
      <c r="AI33" s="67"/>
      <c r="AJ33" s="143" t="s">
        <v>675</v>
      </c>
      <c r="AK33" s="67"/>
      <c r="AL33" s="67">
        <v>989.659</v>
      </c>
      <c r="AM33" s="67"/>
      <c r="AN33" s="67">
        <f>SUM(AN31:AN32)</f>
        <v>1221.8229999999999</v>
      </c>
      <c r="AO33" s="95"/>
    </row>
    <row r="34" spans="1:41" ht="15">
      <c r="A34" s="141" t="s">
        <v>20</v>
      </c>
      <c r="B34" s="274" t="s">
        <v>588</v>
      </c>
      <c r="C34" s="275"/>
      <c r="D34" s="276"/>
      <c r="E34" s="142" t="s">
        <v>15</v>
      </c>
      <c r="F34" s="82">
        <v>378.149</v>
      </c>
      <c r="G34" s="67"/>
      <c r="H34" s="198">
        <v>566.213</v>
      </c>
      <c r="I34" s="67"/>
      <c r="J34" s="67">
        <v>110.443</v>
      </c>
      <c r="K34" s="67"/>
      <c r="L34" s="67">
        <v>109.989</v>
      </c>
      <c r="M34" s="67"/>
      <c r="N34" s="67">
        <v>111.539</v>
      </c>
      <c r="O34" s="67"/>
      <c r="P34" s="67">
        <v>111.23</v>
      </c>
      <c r="Q34" s="67"/>
      <c r="R34" s="67">
        <v>83.792</v>
      </c>
      <c r="S34" s="67"/>
      <c r="T34" s="67">
        <v>112.493</v>
      </c>
      <c r="U34" s="67"/>
      <c r="V34" s="67">
        <v>117.765</v>
      </c>
      <c r="W34" s="67"/>
      <c r="X34" s="67">
        <v>118.225</v>
      </c>
      <c r="Y34" s="67"/>
      <c r="Z34" s="67">
        <v>117.658</v>
      </c>
      <c r="AA34" s="67"/>
      <c r="AB34" s="67">
        <v>118.361</v>
      </c>
      <c r="AC34" s="67"/>
      <c r="AD34" s="67">
        <v>117.919</v>
      </c>
      <c r="AE34" s="67"/>
      <c r="AF34" s="67">
        <v>98.199</v>
      </c>
      <c r="AG34" s="67"/>
      <c r="AH34" s="67">
        <v>421.342</v>
      </c>
      <c r="AI34" s="67"/>
      <c r="AJ34" s="67">
        <v>430.843</v>
      </c>
      <c r="AK34" s="67"/>
      <c r="AL34" s="67">
        <v>778.177</v>
      </c>
      <c r="AM34" s="67"/>
      <c r="AN34" s="67">
        <v>541.069</v>
      </c>
      <c r="AO34" s="95"/>
    </row>
    <row r="35" spans="1:41" ht="15" thickBot="1">
      <c r="A35" s="141" t="s">
        <v>525</v>
      </c>
      <c r="B35" s="317" t="s">
        <v>590</v>
      </c>
      <c r="C35" s="318"/>
      <c r="D35" s="319"/>
      <c r="E35" s="145" t="s">
        <v>15</v>
      </c>
      <c r="F35" s="146">
        <v>1671.884</v>
      </c>
      <c r="G35" s="91"/>
      <c r="H35" s="90">
        <v>2476.276</v>
      </c>
      <c r="I35" s="147"/>
      <c r="J35" s="112" t="s">
        <v>671</v>
      </c>
      <c r="K35" s="147"/>
      <c r="L35" s="90">
        <v>-163.958</v>
      </c>
      <c r="M35" s="147"/>
      <c r="N35" s="112" t="s">
        <v>672</v>
      </c>
      <c r="O35" s="147"/>
      <c r="P35" s="90">
        <v>21.371</v>
      </c>
      <c r="Q35" s="147"/>
      <c r="R35" s="112" t="s">
        <v>673</v>
      </c>
      <c r="S35" s="91"/>
      <c r="T35" s="114">
        <v>293.487</v>
      </c>
      <c r="U35" s="91"/>
      <c r="V35" s="148" t="s">
        <v>674</v>
      </c>
      <c r="W35" s="91"/>
      <c r="X35" s="114">
        <v>43.081</v>
      </c>
      <c r="Y35" s="91"/>
      <c r="Z35" s="112" t="s">
        <v>1638</v>
      </c>
      <c r="AA35" s="91"/>
      <c r="AB35" s="114">
        <v>146.191</v>
      </c>
      <c r="AC35" s="91"/>
      <c r="AD35" s="114">
        <v>150.437</v>
      </c>
      <c r="AE35" s="91"/>
      <c r="AF35" s="114">
        <v>-170.647</v>
      </c>
      <c r="AG35" s="91"/>
      <c r="AH35" s="114">
        <v>6.185</v>
      </c>
      <c r="AI35" s="91"/>
      <c r="AJ35" s="114">
        <v>-230.227</v>
      </c>
      <c r="AK35" s="91"/>
      <c r="AL35" s="114">
        <v>903.194</v>
      </c>
      <c r="AM35" s="91"/>
      <c r="AN35" s="114">
        <v>1161.704</v>
      </c>
      <c r="AO35" s="96"/>
    </row>
    <row r="36" spans="1:41" ht="16.5" thickBot="1">
      <c r="A36" s="149"/>
      <c r="B36" s="277" t="s">
        <v>25</v>
      </c>
      <c r="C36" s="278"/>
      <c r="D36" s="279"/>
      <c r="E36" s="129" t="s">
        <v>26</v>
      </c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2"/>
    </row>
    <row r="37" spans="1:41" ht="15">
      <c r="A37" s="150">
        <v>1</v>
      </c>
      <c r="B37" s="151" t="s">
        <v>27</v>
      </c>
      <c r="C37" s="152"/>
      <c r="D37" s="153"/>
      <c r="E37" s="154" t="s">
        <v>28</v>
      </c>
      <c r="F37" s="101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 t="s">
        <v>29</v>
      </c>
      <c r="S37" s="103"/>
      <c r="T37" s="103"/>
      <c r="U37" s="103"/>
      <c r="V37" s="155">
        <v>100</v>
      </c>
      <c r="W37" s="117"/>
      <c r="X37" s="117"/>
      <c r="Y37" s="117"/>
      <c r="Z37" s="155">
        <v>60</v>
      </c>
      <c r="AA37" s="104"/>
      <c r="AB37" s="104"/>
      <c r="AC37" s="104"/>
      <c r="AD37" s="155">
        <v>60</v>
      </c>
      <c r="AE37" s="103"/>
      <c r="AF37" s="103"/>
      <c r="AG37" s="103"/>
      <c r="AH37" s="103"/>
      <c r="AI37" s="103"/>
      <c r="AJ37" s="103"/>
      <c r="AK37" s="103"/>
      <c r="AL37" s="103"/>
      <c r="AM37" s="104"/>
      <c r="AN37" s="155">
        <v>20</v>
      </c>
      <c r="AO37" s="105">
        <v>93</v>
      </c>
    </row>
    <row r="38" spans="1:41" ht="15" thickBot="1">
      <c r="A38" s="156"/>
      <c r="B38" s="280"/>
      <c r="C38" s="281"/>
      <c r="D38" s="282"/>
      <c r="E38" s="157" t="s">
        <v>15</v>
      </c>
      <c r="F38" s="106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58" t="s">
        <v>270</v>
      </c>
      <c r="W38" s="118"/>
      <c r="X38" s="118"/>
      <c r="Y38" s="118"/>
      <c r="Z38" s="158" t="s">
        <v>257</v>
      </c>
      <c r="AA38" s="110"/>
      <c r="AB38" s="110"/>
      <c r="AC38" s="110"/>
      <c r="AD38" s="158" t="s">
        <v>257</v>
      </c>
      <c r="AE38" s="108"/>
      <c r="AF38" s="108"/>
      <c r="AG38" s="108"/>
      <c r="AH38" s="108"/>
      <c r="AI38" s="108"/>
      <c r="AJ38" s="108"/>
      <c r="AK38" s="108"/>
      <c r="AL38" s="108"/>
      <c r="AM38" s="110"/>
      <c r="AN38" s="158" t="s">
        <v>271</v>
      </c>
      <c r="AO38" s="111">
        <v>74.562</v>
      </c>
    </row>
    <row r="39" spans="1:41" ht="15">
      <c r="A39" s="150">
        <v>2</v>
      </c>
      <c r="B39" s="283" t="s">
        <v>30</v>
      </c>
      <c r="C39" s="284"/>
      <c r="D39" s="285"/>
      <c r="E39" s="154" t="s">
        <v>11</v>
      </c>
      <c r="F39" s="101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17"/>
      <c r="W39" s="117"/>
      <c r="X39" s="117"/>
      <c r="Y39" s="117"/>
      <c r="Z39" s="117"/>
      <c r="AA39" s="117"/>
      <c r="AB39" s="117"/>
      <c r="AC39" s="117"/>
      <c r="AD39" s="117"/>
      <c r="AE39" s="103"/>
      <c r="AF39" s="103"/>
      <c r="AG39" s="103"/>
      <c r="AH39" s="103"/>
      <c r="AI39" s="103"/>
      <c r="AJ39" s="103"/>
      <c r="AK39" s="103"/>
      <c r="AL39" s="103"/>
      <c r="AM39" s="102">
        <v>140</v>
      </c>
      <c r="AN39" s="155">
        <v>220</v>
      </c>
      <c r="AO39" s="105">
        <v>150</v>
      </c>
    </row>
    <row r="40" spans="1:41" ht="15.75" thickBot="1">
      <c r="A40" s="156"/>
      <c r="B40" s="286"/>
      <c r="C40" s="287"/>
      <c r="D40" s="288"/>
      <c r="E40" s="157" t="s">
        <v>15</v>
      </c>
      <c r="F40" s="106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7">
        <v>60.414</v>
      </c>
      <c r="AN40" s="158" t="s">
        <v>272</v>
      </c>
      <c r="AO40" s="111">
        <v>434.163</v>
      </c>
    </row>
    <row r="41" spans="1:41" ht="31.5" customHeight="1">
      <c r="A41" s="150">
        <v>3</v>
      </c>
      <c r="B41" s="289" t="s">
        <v>1050</v>
      </c>
      <c r="C41" s="290"/>
      <c r="D41" s="291"/>
      <c r="E41" s="159" t="s">
        <v>117</v>
      </c>
      <c r="F41" s="101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17"/>
      <c r="AN41" s="104"/>
      <c r="AO41" s="160"/>
    </row>
    <row r="42" spans="1:41" ht="15.75" thickBot="1">
      <c r="A42" s="156"/>
      <c r="B42" s="286"/>
      <c r="C42" s="287"/>
      <c r="D42" s="288"/>
      <c r="E42" s="157" t="s">
        <v>15</v>
      </c>
      <c r="F42" s="106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18"/>
      <c r="AN42" s="110"/>
      <c r="AO42" s="161"/>
    </row>
    <row r="43" spans="1:41" ht="14.25">
      <c r="A43" s="162" t="s">
        <v>31</v>
      </c>
      <c r="B43" s="292" t="s">
        <v>112</v>
      </c>
      <c r="C43" s="293"/>
      <c r="D43" s="294"/>
      <c r="E43" s="139" t="s">
        <v>32</v>
      </c>
      <c r="F43" s="76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115"/>
      <c r="AN43" s="80"/>
      <c r="AO43" s="140"/>
    </row>
    <row r="44" spans="1:41" ht="15">
      <c r="A44" s="163"/>
      <c r="B44" s="295"/>
      <c r="C44" s="296"/>
      <c r="D44" s="297"/>
      <c r="E44" s="142" t="s">
        <v>15</v>
      </c>
      <c r="F44" s="82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113"/>
      <c r="AN44" s="86"/>
      <c r="AO44" s="95"/>
    </row>
    <row r="45" spans="1:41" ht="14.25">
      <c r="A45" s="163" t="s">
        <v>33</v>
      </c>
      <c r="B45" s="298" t="s">
        <v>94</v>
      </c>
      <c r="C45" s="299"/>
      <c r="D45" s="300"/>
      <c r="E45" s="142" t="s">
        <v>28</v>
      </c>
      <c r="F45" s="82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113"/>
      <c r="AN45" s="86"/>
      <c r="AO45" s="95"/>
    </row>
    <row r="46" spans="1:41" ht="15">
      <c r="A46" s="163"/>
      <c r="B46" s="295"/>
      <c r="C46" s="296"/>
      <c r="D46" s="297"/>
      <c r="E46" s="142" t="s">
        <v>15</v>
      </c>
      <c r="F46" s="82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113"/>
      <c r="AN46" s="86"/>
      <c r="AO46" s="95"/>
    </row>
    <row r="47" spans="1:41" ht="14.25">
      <c r="A47" s="163" t="s">
        <v>34</v>
      </c>
      <c r="B47" s="268" t="s">
        <v>35</v>
      </c>
      <c r="C47" s="269"/>
      <c r="D47" s="270"/>
      <c r="E47" s="142" t="s">
        <v>36</v>
      </c>
      <c r="F47" s="82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113"/>
      <c r="AN47" s="86"/>
      <c r="AO47" s="95"/>
    </row>
    <row r="48" spans="1:41" ht="15">
      <c r="A48" s="163"/>
      <c r="B48" s="295"/>
      <c r="C48" s="296"/>
      <c r="D48" s="297"/>
      <c r="E48" s="142" t="s">
        <v>15</v>
      </c>
      <c r="F48" s="82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113"/>
      <c r="AN48" s="86"/>
      <c r="AO48" s="95"/>
    </row>
    <row r="49" spans="1:41" ht="14.25">
      <c r="A49" s="163" t="s">
        <v>37</v>
      </c>
      <c r="B49" s="268" t="s">
        <v>249</v>
      </c>
      <c r="C49" s="269"/>
      <c r="D49" s="270"/>
      <c r="E49" s="142" t="s">
        <v>39</v>
      </c>
      <c r="F49" s="82"/>
      <c r="G49" s="67"/>
      <c r="H49" s="67"/>
      <c r="I49" s="67"/>
      <c r="J49" s="67"/>
      <c r="K49" s="67"/>
      <c r="L49" s="67"/>
      <c r="M49" s="67"/>
      <c r="N49" s="67"/>
      <c r="O49" s="84">
        <v>7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113"/>
      <c r="AN49" s="83">
        <v>21</v>
      </c>
      <c r="AO49" s="95"/>
    </row>
    <row r="50" spans="1:41" ht="15.75" thickBot="1">
      <c r="A50" s="164"/>
      <c r="B50" s="301"/>
      <c r="C50" s="302"/>
      <c r="D50" s="303"/>
      <c r="E50" s="145" t="s">
        <v>15</v>
      </c>
      <c r="F50" s="89"/>
      <c r="G50" s="91"/>
      <c r="H50" s="91"/>
      <c r="I50" s="91"/>
      <c r="J50" s="91"/>
      <c r="K50" s="91"/>
      <c r="L50" s="91"/>
      <c r="M50" s="91"/>
      <c r="N50" s="91"/>
      <c r="O50" s="90">
        <v>2.949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114"/>
      <c r="AN50" s="92" t="s">
        <v>250</v>
      </c>
      <c r="AO50" s="96"/>
    </row>
    <row r="51" spans="1:41" ht="15">
      <c r="A51" s="150">
        <v>4</v>
      </c>
      <c r="B51" s="283" t="s">
        <v>101</v>
      </c>
      <c r="C51" s="284"/>
      <c r="D51" s="285"/>
      <c r="E51" s="154" t="s">
        <v>28</v>
      </c>
      <c r="F51" s="101"/>
      <c r="G51" s="102">
        <v>20</v>
      </c>
      <c r="H51" s="103"/>
      <c r="I51" s="102">
        <v>230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2">
        <v>6</v>
      </c>
      <c r="AB51" s="103"/>
      <c r="AC51" s="103"/>
      <c r="AD51" s="103"/>
      <c r="AE51" s="103"/>
      <c r="AF51" s="103"/>
      <c r="AG51" s="102">
        <v>120</v>
      </c>
      <c r="AH51" s="103"/>
      <c r="AI51" s="103"/>
      <c r="AJ51" s="103"/>
      <c r="AK51" s="103"/>
      <c r="AL51" s="103"/>
      <c r="AM51" s="102">
        <v>127</v>
      </c>
      <c r="AN51" s="103"/>
      <c r="AO51" s="160"/>
    </row>
    <row r="52" spans="1:41" ht="15.75" thickBot="1">
      <c r="A52" s="156"/>
      <c r="B52" s="286"/>
      <c r="C52" s="287"/>
      <c r="D52" s="288"/>
      <c r="E52" s="157" t="s">
        <v>15</v>
      </c>
      <c r="F52" s="106"/>
      <c r="G52" s="107">
        <v>9.499</v>
      </c>
      <c r="H52" s="108"/>
      <c r="I52" s="107">
        <v>160.718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7">
        <v>2.761</v>
      </c>
      <c r="AB52" s="108"/>
      <c r="AC52" s="108"/>
      <c r="AD52" s="108"/>
      <c r="AE52" s="108"/>
      <c r="AF52" s="108"/>
      <c r="AG52" s="107">
        <v>84.579</v>
      </c>
      <c r="AH52" s="108"/>
      <c r="AI52" s="108"/>
      <c r="AJ52" s="108"/>
      <c r="AK52" s="108"/>
      <c r="AL52" s="108"/>
      <c r="AM52" s="107">
        <v>82.398</v>
      </c>
      <c r="AN52" s="108"/>
      <c r="AO52" s="161"/>
    </row>
    <row r="53" spans="1:41" ht="15">
      <c r="A53" s="150">
        <v>5</v>
      </c>
      <c r="B53" s="283" t="s">
        <v>40</v>
      </c>
      <c r="C53" s="284"/>
      <c r="D53" s="285"/>
      <c r="E53" s="154" t="s">
        <v>28</v>
      </c>
      <c r="F53" s="101"/>
      <c r="G53" s="102">
        <v>12</v>
      </c>
      <c r="H53" s="103"/>
      <c r="I53" s="103"/>
      <c r="J53" s="103"/>
      <c r="K53" s="102">
        <v>5.4</v>
      </c>
      <c r="L53" s="103"/>
      <c r="M53" s="102">
        <v>5.4</v>
      </c>
      <c r="N53" s="103"/>
      <c r="O53" s="102">
        <v>5.4</v>
      </c>
      <c r="P53" s="103"/>
      <c r="Q53" s="103"/>
      <c r="R53" s="103"/>
      <c r="S53" s="102">
        <v>5</v>
      </c>
      <c r="T53" s="103"/>
      <c r="U53" s="102">
        <v>5.5</v>
      </c>
      <c r="V53" s="103"/>
      <c r="W53" s="102">
        <v>5.5</v>
      </c>
      <c r="X53" s="103"/>
      <c r="Y53" s="102">
        <v>5.4</v>
      </c>
      <c r="Z53" s="103"/>
      <c r="AA53" s="117"/>
      <c r="AB53" s="103"/>
      <c r="AC53" s="103"/>
      <c r="AD53" s="103"/>
      <c r="AE53" s="103"/>
      <c r="AF53" s="103"/>
      <c r="AG53" s="102">
        <v>4.5</v>
      </c>
      <c r="AH53" s="103"/>
      <c r="AI53" s="103"/>
      <c r="AJ53" s="103"/>
      <c r="AK53" s="103"/>
      <c r="AL53" s="103"/>
      <c r="AM53" s="117"/>
      <c r="AN53" s="103"/>
      <c r="AO53" s="160"/>
    </row>
    <row r="54" spans="1:41" ht="15.75" thickBot="1">
      <c r="A54" s="156"/>
      <c r="B54" s="286"/>
      <c r="C54" s="287"/>
      <c r="D54" s="288"/>
      <c r="E54" s="157" t="s">
        <v>15</v>
      </c>
      <c r="F54" s="106"/>
      <c r="G54" s="107">
        <v>11.016</v>
      </c>
      <c r="H54" s="108"/>
      <c r="I54" s="108"/>
      <c r="J54" s="108"/>
      <c r="K54" s="107">
        <v>0.794</v>
      </c>
      <c r="L54" s="108"/>
      <c r="M54" s="107">
        <v>0.794</v>
      </c>
      <c r="N54" s="108"/>
      <c r="O54" s="107">
        <v>0.794</v>
      </c>
      <c r="P54" s="108"/>
      <c r="Q54" s="108"/>
      <c r="R54" s="108"/>
      <c r="S54" s="107">
        <v>0.736</v>
      </c>
      <c r="T54" s="108"/>
      <c r="U54" s="107">
        <v>0.887</v>
      </c>
      <c r="V54" s="108"/>
      <c r="W54" s="107">
        <v>0.887</v>
      </c>
      <c r="X54" s="108"/>
      <c r="Y54" s="107">
        <v>0.951</v>
      </c>
      <c r="Z54" s="108"/>
      <c r="AA54" s="118"/>
      <c r="AB54" s="108"/>
      <c r="AC54" s="108"/>
      <c r="AD54" s="108"/>
      <c r="AE54" s="108"/>
      <c r="AF54" s="108"/>
      <c r="AG54" s="107">
        <v>10.054</v>
      </c>
      <c r="AH54" s="108"/>
      <c r="AI54" s="108"/>
      <c r="AJ54" s="108"/>
      <c r="AK54" s="108"/>
      <c r="AL54" s="108"/>
      <c r="AM54" s="118"/>
      <c r="AN54" s="108"/>
      <c r="AO54" s="161"/>
    </row>
    <row r="55" spans="1:41" ht="14.25">
      <c r="A55" s="165" t="s">
        <v>95</v>
      </c>
      <c r="B55" s="304" t="s">
        <v>41</v>
      </c>
      <c r="C55" s="305"/>
      <c r="D55" s="306"/>
      <c r="E55" s="139" t="s">
        <v>28</v>
      </c>
      <c r="F55" s="76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115"/>
      <c r="T55" s="78"/>
      <c r="U55" s="115"/>
      <c r="V55" s="78"/>
      <c r="W55" s="115"/>
      <c r="X55" s="78"/>
      <c r="Y55" s="115"/>
      <c r="Z55" s="78"/>
      <c r="AA55" s="115"/>
      <c r="AB55" s="78"/>
      <c r="AC55" s="78"/>
      <c r="AD55" s="78"/>
      <c r="AE55" s="78"/>
      <c r="AF55" s="78"/>
      <c r="AG55" s="115"/>
      <c r="AH55" s="78"/>
      <c r="AI55" s="78"/>
      <c r="AJ55" s="78"/>
      <c r="AK55" s="78"/>
      <c r="AL55" s="78"/>
      <c r="AM55" s="115"/>
      <c r="AN55" s="78"/>
      <c r="AO55" s="140"/>
    </row>
    <row r="56" spans="1:41" ht="15">
      <c r="A56" s="166"/>
      <c r="B56" s="295"/>
      <c r="C56" s="296"/>
      <c r="D56" s="297"/>
      <c r="E56" s="142" t="s">
        <v>15</v>
      </c>
      <c r="F56" s="82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13"/>
      <c r="T56" s="67"/>
      <c r="U56" s="113"/>
      <c r="V56" s="67"/>
      <c r="W56" s="113"/>
      <c r="X56" s="67"/>
      <c r="Y56" s="113"/>
      <c r="Z56" s="67"/>
      <c r="AA56" s="113"/>
      <c r="AB56" s="67"/>
      <c r="AC56" s="67"/>
      <c r="AD56" s="67"/>
      <c r="AE56" s="67"/>
      <c r="AF56" s="67"/>
      <c r="AG56" s="113"/>
      <c r="AH56" s="67"/>
      <c r="AI56" s="67"/>
      <c r="AJ56" s="67"/>
      <c r="AK56" s="67"/>
      <c r="AL56" s="67"/>
      <c r="AM56" s="113"/>
      <c r="AN56" s="67"/>
      <c r="AO56" s="95"/>
    </row>
    <row r="57" spans="1:41" ht="14.25">
      <c r="A57" s="166" t="s">
        <v>96</v>
      </c>
      <c r="B57" s="268" t="s">
        <v>42</v>
      </c>
      <c r="C57" s="269"/>
      <c r="D57" s="270"/>
      <c r="E57" s="142" t="s">
        <v>11</v>
      </c>
      <c r="F57" s="82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13"/>
      <c r="T57" s="67"/>
      <c r="U57" s="113"/>
      <c r="V57" s="67"/>
      <c r="W57" s="113"/>
      <c r="X57" s="67"/>
      <c r="Y57" s="113"/>
      <c r="Z57" s="67"/>
      <c r="AA57" s="113"/>
      <c r="AB57" s="67"/>
      <c r="AC57" s="67"/>
      <c r="AD57" s="67"/>
      <c r="AE57" s="67"/>
      <c r="AF57" s="67"/>
      <c r="AG57" s="113"/>
      <c r="AH57" s="67"/>
      <c r="AI57" s="67"/>
      <c r="AJ57" s="67"/>
      <c r="AK57" s="67"/>
      <c r="AL57" s="67"/>
      <c r="AM57" s="113"/>
      <c r="AN57" s="67"/>
      <c r="AO57" s="95"/>
    </row>
    <row r="58" spans="1:41" ht="15">
      <c r="A58" s="166"/>
      <c r="B58" s="295"/>
      <c r="C58" s="296"/>
      <c r="D58" s="297"/>
      <c r="E58" s="142" t="s">
        <v>15</v>
      </c>
      <c r="F58" s="82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13"/>
      <c r="T58" s="67"/>
      <c r="U58" s="113"/>
      <c r="V58" s="67"/>
      <c r="W58" s="113"/>
      <c r="X58" s="67"/>
      <c r="Y58" s="113"/>
      <c r="Z58" s="67"/>
      <c r="AA58" s="113"/>
      <c r="AB58" s="67"/>
      <c r="AC58" s="67"/>
      <c r="AD58" s="67"/>
      <c r="AE58" s="67"/>
      <c r="AF58" s="67"/>
      <c r="AG58" s="113"/>
      <c r="AH58" s="67"/>
      <c r="AI58" s="67"/>
      <c r="AJ58" s="67"/>
      <c r="AK58" s="67"/>
      <c r="AL58" s="67"/>
      <c r="AM58" s="113"/>
      <c r="AN58" s="67"/>
      <c r="AO58" s="95"/>
    </row>
    <row r="59" spans="1:41" ht="14.25">
      <c r="A59" s="166" t="s">
        <v>97</v>
      </c>
      <c r="B59" s="268" t="s">
        <v>43</v>
      </c>
      <c r="C59" s="269"/>
      <c r="D59" s="270"/>
      <c r="E59" s="142" t="s">
        <v>28</v>
      </c>
      <c r="F59" s="82"/>
      <c r="G59" s="67"/>
      <c r="H59" s="67"/>
      <c r="I59" s="67"/>
      <c r="J59" s="67"/>
      <c r="K59" s="84">
        <v>80</v>
      </c>
      <c r="L59" s="67"/>
      <c r="M59" s="67"/>
      <c r="N59" s="67"/>
      <c r="O59" s="67"/>
      <c r="P59" s="67"/>
      <c r="Q59" s="84">
        <v>77</v>
      </c>
      <c r="R59" s="67"/>
      <c r="S59" s="84">
        <v>90</v>
      </c>
      <c r="T59" s="67"/>
      <c r="U59" s="113"/>
      <c r="V59" s="67"/>
      <c r="W59" s="84">
        <v>120</v>
      </c>
      <c r="X59" s="67"/>
      <c r="Y59" s="84">
        <v>92</v>
      </c>
      <c r="Z59" s="67"/>
      <c r="AA59" s="84">
        <v>51</v>
      </c>
      <c r="AB59" s="67"/>
      <c r="AC59" s="67"/>
      <c r="AD59" s="67"/>
      <c r="AE59" s="67"/>
      <c r="AF59" s="67"/>
      <c r="AG59" s="113"/>
      <c r="AH59" s="67"/>
      <c r="AI59" s="67"/>
      <c r="AJ59" s="67"/>
      <c r="AK59" s="67"/>
      <c r="AL59" s="67"/>
      <c r="AM59" s="113"/>
      <c r="AN59" s="67"/>
      <c r="AO59" s="95"/>
    </row>
    <row r="60" spans="1:41" ht="15.75" thickBot="1">
      <c r="A60" s="164"/>
      <c r="B60" s="301"/>
      <c r="C60" s="302"/>
      <c r="D60" s="303"/>
      <c r="E60" s="145" t="s">
        <v>15</v>
      </c>
      <c r="F60" s="89"/>
      <c r="G60" s="91"/>
      <c r="H60" s="91"/>
      <c r="I60" s="91"/>
      <c r="J60" s="91"/>
      <c r="K60" s="90">
        <v>21.251</v>
      </c>
      <c r="L60" s="91"/>
      <c r="M60" s="91"/>
      <c r="N60" s="91"/>
      <c r="O60" s="91"/>
      <c r="P60" s="91"/>
      <c r="Q60" s="90">
        <v>11.402</v>
      </c>
      <c r="R60" s="91"/>
      <c r="S60" s="90">
        <v>13.172</v>
      </c>
      <c r="T60" s="91"/>
      <c r="U60" s="114"/>
      <c r="V60" s="91"/>
      <c r="W60" s="90">
        <v>40.461</v>
      </c>
      <c r="X60" s="91"/>
      <c r="Y60" s="90">
        <v>14.992</v>
      </c>
      <c r="Z60" s="91"/>
      <c r="AA60" s="90">
        <v>11.227</v>
      </c>
      <c r="AB60" s="91"/>
      <c r="AC60" s="91"/>
      <c r="AD60" s="91"/>
      <c r="AE60" s="91"/>
      <c r="AF60" s="91"/>
      <c r="AG60" s="114"/>
      <c r="AH60" s="91"/>
      <c r="AI60" s="91"/>
      <c r="AJ60" s="91"/>
      <c r="AK60" s="91"/>
      <c r="AL60" s="91"/>
      <c r="AM60" s="114"/>
      <c r="AN60" s="91"/>
      <c r="AO60" s="96"/>
    </row>
    <row r="61" spans="1:41" ht="15">
      <c r="A61" s="150">
        <v>6</v>
      </c>
      <c r="B61" s="283" t="s">
        <v>44</v>
      </c>
      <c r="C61" s="284"/>
      <c r="D61" s="285"/>
      <c r="E61" s="154" t="s">
        <v>11</v>
      </c>
      <c r="F61" s="101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17"/>
      <c r="R61" s="103"/>
      <c r="S61" s="117"/>
      <c r="T61" s="103"/>
      <c r="U61" s="117"/>
      <c r="V61" s="103"/>
      <c r="W61" s="117"/>
      <c r="X61" s="103"/>
      <c r="Y61" s="117"/>
      <c r="Z61" s="103"/>
      <c r="AA61" s="117"/>
      <c r="AB61" s="103"/>
      <c r="AC61" s="103"/>
      <c r="AD61" s="103"/>
      <c r="AE61" s="103"/>
      <c r="AF61" s="103"/>
      <c r="AG61" s="117"/>
      <c r="AH61" s="103"/>
      <c r="AI61" s="103"/>
      <c r="AJ61" s="103"/>
      <c r="AK61" s="103"/>
      <c r="AL61" s="103"/>
      <c r="AM61" s="117"/>
      <c r="AN61" s="103"/>
      <c r="AO61" s="160"/>
    </row>
    <row r="62" spans="1:41" ht="15.75" thickBot="1">
      <c r="A62" s="156"/>
      <c r="B62" s="286"/>
      <c r="C62" s="287"/>
      <c r="D62" s="288"/>
      <c r="E62" s="157" t="s">
        <v>15</v>
      </c>
      <c r="F62" s="106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18"/>
      <c r="R62" s="108"/>
      <c r="S62" s="118"/>
      <c r="T62" s="108"/>
      <c r="U62" s="118"/>
      <c r="V62" s="108"/>
      <c r="W62" s="118"/>
      <c r="X62" s="108"/>
      <c r="Y62" s="118"/>
      <c r="Z62" s="108"/>
      <c r="AA62" s="118"/>
      <c r="AB62" s="108"/>
      <c r="AC62" s="108"/>
      <c r="AD62" s="108"/>
      <c r="AE62" s="108"/>
      <c r="AF62" s="108"/>
      <c r="AG62" s="118"/>
      <c r="AH62" s="108"/>
      <c r="AI62" s="108"/>
      <c r="AJ62" s="108"/>
      <c r="AK62" s="108"/>
      <c r="AL62" s="108"/>
      <c r="AM62" s="118"/>
      <c r="AN62" s="108"/>
      <c r="AO62" s="161"/>
    </row>
    <row r="63" spans="1:41" ht="15">
      <c r="A63" s="150">
        <v>7</v>
      </c>
      <c r="B63" s="151" t="s">
        <v>45</v>
      </c>
      <c r="C63" s="152"/>
      <c r="D63" s="153"/>
      <c r="E63" s="154" t="s">
        <v>46</v>
      </c>
      <c r="F63" s="101"/>
      <c r="G63" s="103"/>
      <c r="H63" s="103"/>
      <c r="I63" s="102">
        <v>8</v>
      </c>
      <c r="J63" s="103"/>
      <c r="K63" s="102">
        <v>12</v>
      </c>
      <c r="L63" s="103"/>
      <c r="M63" s="102">
        <v>7</v>
      </c>
      <c r="N63" s="103"/>
      <c r="O63" s="102">
        <v>7</v>
      </c>
      <c r="P63" s="103"/>
      <c r="Q63" s="102">
        <v>17</v>
      </c>
      <c r="R63" s="103"/>
      <c r="S63" s="102">
        <v>26</v>
      </c>
      <c r="T63" s="103"/>
      <c r="U63" s="102">
        <v>14</v>
      </c>
      <c r="V63" s="103"/>
      <c r="W63" s="102">
        <v>10</v>
      </c>
      <c r="X63" s="103"/>
      <c r="Y63" s="102">
        <v>8</v>
      </c>
      <c r="Z63" s="103"/>
      <c r="AA63" s="102">
        <v>10</v>
      </c>
      <c r="AB63" s="103"/>
      <c r="AC63" s="102">
        <v>6</v>
      </c>
      <c r="AD63" s="103"/>
      <c r="AE63" s="102">
        <v>10</v>
      </c>
      <c r="AF63" s="103"/>
      <c r="AG63" s="117"/>
      <c r="AH63" s="103"/>
      <c r="AI63" s="103"/>
      <c r="AJ63" s="103"/>
      <c r="AK63" s="103"/>
      <c r="AL63" s="103"/>
      <c r="AM63" s="117"/>
      <c r="AN63" s="103"/>
      <c r="AO63" s="105">
        <v>6</v>
      </c>
    </row>
    <row r="64" spans="1:41" ht="15.75" thickBot="1">
      <c r="A64" s="156"/>
      <c r="B64" s="286"/>
      <c r="C64" s="287"/>
      <c r="D64" s="288"/>
      <c r="E64" s="157" t="s">
        <v>15</v>
      </c>
      <c r="F64" s="106"/>
      <c r="G64" s="108"/>
      <c r="H64" s="108"/>
      <c r="I64" s="107">
        <v>12.483</v>
      </c>
      <c r="J64" s="108"/>
      <c r="K64" s="107">
        <v>4.709</v>
      </c>
      <c r="L64" s="108"/>
      <c r="M64" s="107">
        <v>3.132</v>
      </c>
      <c r="N64" s="108"/>
      <c r="O64" s="107">
        <v>2.637</v>
      </c>
      <c r="P64" s="108"/>
      <c r="Q64" s="109" t="s">
        <v>1165</v>
      </c>
      <c r="R64" s="108"/>
      <c r="S64" s="107">
        <v>9.56</v>
      </c>
      <c r="T64" s="108"/>
      <c r="U64" s="109" t="s">
        <v>362</v>
      </c>
      <c r="V64" s="108"/>
      <c r="W64" s="107">
        <v>3.362</v>
      </c>
      <c r="X64" s="108"/>
      <c r="Y64" s="107">
        <v>2.794</v>
      </c>
      <c r="Z64" s="108"/>
      <c r="AA64" s="107">
        <v>2.794</v>
      </c>
      <c r="AB64" s="108"/>
      <c r="AC64" s="109" t="s">
        <v>1543</v>
      </c>
      <c r="AD64" s="108"/>
      <c r="AE64" s="107">
        <v>4.349</v>
      </c>
      <c r="AF64" s="108"/>
      <c r="AG64" s="118"/>
      <c r="AH64" s="108"/>
      <c r="AI64" s="108"/>
      <c r="AJ64" s="108"/>
      <c r="AK64" s="108"/>
      <c r="AL64" s="108"/>
      <c r="AM64" s="118"/>
      <c r="AN64" s="108"/>
      <c r="AO64" s="111">
        <v>9.363</v>
      </c>
    </row>
    <row r="65" spans="1:41" ht="15">
      <c r="A65" s="150">
        <v>8</v>
      </c>
      <c r="B65" s="289" t="s">
        <v>113</v>
      </c>
      <c r="C65" s="290"/>
      <c r="D65" s="291"/>
      <c r="E65" s="154" t="s">
        <v>39</v>
      </c>
      <c r="F65" s="101"/>
      <c r="G65" s="102"/>
      <c r="H65" s="103"/>
      <c r="I65" s="103"/>
      <c r="J65" s="103"/>
      <c r="K65" s="103"/>
      <c r="L65" s="103"/>
      <c r="M65" s="103"/>
      <c r="N65" s="103"/>
      <c r="O65" s="103"/>
      <c r="P65" s="103"/>
      <c r="Q65" s="117"/>
      <c r="R65" s="103"/>
      <c r="S65" s="117"/>
      <c r="T65" s="103"/>
      <c r="U65" s="103"/>
      <c r="V65" s="103"/>
      <c r="W65" s="117"/>
      <c r="X65" s="103"/>
      <c r="Y65" s="117"/>
      <c r="Z65" s="103"/>
      <c r="AA65" s="117"/>
      <c r="AB65" s="103"/>
      <c r="AC65" s="117"/>
      <c r="AD65" s="103"/>
      <c r="AE65" s="117"/>
      <c r="AF65" s="103"/>
      <c r="AG65" s="117"/>
      <c r="AH65" s="103"/>
      <c r="AI65" s="103"/>
      <c r="AJ65" s="103"/>
      <c r="AK65" s="103"/>
      <c r="AL65" s="103"/>
      <c r="AM65" s="117"/>
      <c r="AN65" s="103"/>
      <c r="AO65" s="160"/>
    </row>
    <row r="66" spans="1:41" ht="15.75" thickBot="1">
      <c r="A66" s="156"/>
      <c r="B66" s="286"/>
      <c r="C66" s="287"/>
      <c r="D66" s="288"/>
      <c r="E66" s="157" t="s">
        <v>15</v>
      </c>
      <c r="F66" s="106"/>
      <c r="G66" s="107"/>
      <c r="H66" s="108"/>
      <c r="I66" s="108"/>
      <c r="J66" s="108"/>
      <c r="K66" s="108"/>
      <c r="L66" s="108"/>
      <c r="M66" s="108"/>
      <c r="N66" s="108"/>
      <c r="O66" s="108"/>
      <c r="P66" s="108"/>
      <c r="Q66" s="118"/>
      <c r="R66" s="108"/>
      <c r="S66" s="118"/>
      <c r="T66" s="108"/>
      <c r="U66" s="108"/>
      <c r="V66" s="108"/>
      <c r="W66" s="108"/>
      <c r="X66" s="108"/>
      <c r="Y66" s="118"/>
      <c r="Z66" s="108"/>
      <c r="AA66" s="118"/>
      <c r="AB66" s="108"/>
      <c r="AC66" s="118"/>
      <c r="AD66" s="108"/>
      <c r="AE66" s="118"/>
      <c r="AF66" s="108"/>
      <c r="AG66" s="118"/>
      <c r="AH66" s="108"/>
      <c r="AI66" s="108"/>
      <c r="AJ66" s="108"/>
      <c r="AK66" s="108"/>
      <c r="AL66" s="108"/>
      <c r="AM66" s="118"/>
      <c r="AN66" s="108"/>
      <c r="AO66" s="161"/>
    </row>
    <row r="67" spans="1:41" ht="14.25">
      <c r="A67" s="162" t="s">
        <v>47</v>
      </c>
      <c r="B67" s="167" t="s">
        <v>48</v>
      </c>
      <c r="C67" s="168"/>
      <c r="D67" s="169"/>
      <c r="E67" s="139" t="s">
        <v>11</v>
      </c>
      <c r="F67" s="76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15"/>
      <c r="R67" s="78"/>
      <c r="S67" s="115"/>
      <c r="T67" s="78"/>
      <c r="U67" s="78"/>
      <c r="V67" s="78"/>
      <c r="W67" s="78"/>
      <c r="X67" s="78"/>
      <c r="Y67" s="79">
        <v>4</v>
      </c>
      <c r="Z67" s="78"/>
      <c r="AA67" s="79">
        <v>7</v>
      </c>
      <c r="AB67" s="78"/>
      <c r="AC67" s="79">
        <v>3</v>
      </c>
      <c r="AD67" s="78"/>
      <c r="AE67" s="79">
        <v>2</v>
      </c>
      <c r="AF67" s="78"/>
      <c r="AG67" s="115"/>
      <c r="AH67" s="78"/>
      <c r="AI67" s="78"/>
      <c r="AJ67" s="78"/>
      <c r="AK67" s="79">
        <v>1</v>
      </c>
      <c r="AL67" s="78"/>
      <c r="AM67" s="79" t="s">
        <v>1399</v>
      </c>
      <c r="AN67" s="78"/>
      <c r="AO67" s="81">
        <v>1</v>
      </c>
    </row>
    <row r="68" spans="1:41" ht="15">
      <c r="A68" s="163"/>
      <c r="B68" s="295"/>
      <c r="C68" s="296"/>
      <c r="D68" s="297"/>
      <c r="E68" s="142" t="s">
        <v>15</v>
      </c>
      <c r="F68" s="82"/>
      <c r="G68" s="67"/>
      <c r="H68" s="67"/>
      <c r="I68" s="67"/>
      <c r="J68" s="67"/>
      <c r="K68" s="67"/>
      <c r="L68" s="67"/>
      <c r="M68" s="67"/>
      <c r="N68" s="86"/>
      <c r="O68" s="86"/>
      <c r="P68" s="86"/>
      <c r="Q68" s="113"/>
      <c r="R68" s="86"/>
      <c r="S68" s="113"/>
      <c r="T68" s="86"/>
      <c r="U68" s="86"/>
      <c r="V68" s="86"/>
      <c r="W68" s="67"/>
      <c r="X68" s="67"/>
      <c r="Y68" s="84">
        <v>4.518</v>
      </c>
      <c r="Z68" s="67"/>
      <c r="AA68" s="84">
        <v>8.882</v>
      </c>
      <c r="AB68" s="67"/>
      <c r="AC68" s="84">
        <v>3.442</v>
      </c>
      <c r="AD68" s="67"/>
      <c r="AE68" s="84">
        <v>1.658</v>
      </c>
      <c r="AF68" s="67"/>
      <c r="AG68" s="113"/>
      <c r="AH68" s="67"/>
      <c r="AI68" s="67"/>
      <c r="AJ68" s="67"/>
      <c r="AK68" s="84">
        <v>0.645</v>
      </c>
      <c r="AL68" s="67"/>
      <c r="AM68" s="84">
        <v>0.765</v>
      </c>
      <c r="AN68" s="67"/>
      <c r="AO68" s="87">
        <v>4.419</v>
      </c>
    </row>
    <row r="69" spans="1:41" ht="14.25">
      <c r="A69" s="163" t="s">
        <v>49</v>
      </c>
      <c r="B69" s="170" t="s">
        <v>50</v>
      </c>
      <c r="C69" s="171"/>
      <c r="D69" s="172"/>
      <c r="E69" s="142" t="s">
        <v>39</v>
      </c>
      <c r="F69" s="82"/>
      <c r="G69" s="84">
        <v>3</v>
      </c>
      <c r="H69" s="67"/>
      <c r="I69" s="67"/>
      <c r="J69" s="67"/>
      <c r="K69" s="67"/>
      <c r="L69" s="67"/>
      <c r="M69" s="67"/>
      <c r="N69" s="85" t="s">
        <v>248</v>
      </c>
      <c r="O69" s="86"/>
      <c r="P69" s="83" t="s">
        <v>252</v>
      </c>
      <c r="Q69" s="84">
        <v>5</v>
      </c>
      <c r="R69" s="83">
        <v>1</v>
      </c>
      <c r="S69" s="113"/>
      <c r="T69" s="86"/>
      <c r="U69" s="86"/>
      <c r="V69" s="83" t="s">
        <v>256</v>
      </c>
      <c r="W69" s="67"/>
      <c r="X69" s="67"/>
      <c r="Y69" s="67"/>
      <c r="Z69" s="67"/>
      <c r="AA69" s="113"/>
      <c r="AB69" s="67"/>
      <c r="AC69" s="113"/>
      <c r="AD69" s="83" t="s">
        <v>254</v>
      </c>
      <c r="AE69" s="113"/>
      <c r="AF69" s="86"/>
      <c r="AG69" s="113"/>
      <c r="AH69" s="86"/>
      <c r="AI69" s="67"/>
      <c r="AJ69" s="86"/>
      <c r="AK69" s="113"/>
      <c r="AL69" s="83">
        <v>11</v>
      </c>
      <c r="AM69" s="84">
        <v>9</v>
      </c>
      <c r="AN69" s="83"/>
      <c r="AO69" s="88"/>
    </row>
    <row r="70" spans="1:41" ht="15.75" thickBot="1">
      <c r="A70" s="164"/>
      <c r="B70" s="301"/>
      <c r="C70" s="302"/>
      <c r="D70" s="303"/>
      <c r="E70" s="145" t="s">
        <v>15</v>
      </c>
      <c r="F70" s="89"/>
      <c r="G70" s="112" t="s">
        <v>1305</v>
      </c>
      <c r="H70" s="91"/>
      <c r="I70" s="91"/>
      <c r="J70" s="91"/>
      <c r="K70" s="91"/>
      <c r="L70" s="91"/>
      <c r="M70" s="91"/>
      <c r="N70" s="92" t="s">
        <v>247</v>
      </c>
      <c r="O70" s="93"/>
      <c r="P70" s="92" t="s">
        <v>253</v>
      </c>
      <c r="Q70" s="90">
        <v>4.457</v>
      </c>
      <c r="R70" s="92" t="s">
        <v>247</v>
      </c>
      <c r="S70" s="114"/>
      <c r="T70" s="93"/>
      <c r="U70" s="93"/>
      <c r="V70" s="92" t="s">
        <v>257</v>
      </c>
      <c r="W70" s="91"/>
      <c r="X70" s="91"/>
      <c r="Y70" s="91"/>
      <c r="Z70" s="91"/>
      <c r="AA70" s="114"/>
      <c r="AB70" s="91"/>
      <c r="AC70" s="114"/>
      <c r="AD70" s="92" t="s">
        <v>255</v>
      </c>
      <c r="AE70" s="114"/>
      <c r="AF70" s="93"/>
      <c r="AG70" s="114"/>
      <c r="AH70" s="93"/>
      <c r="AI70" s="91"/>
      <c r="AJ70" s="93"/>
      <c r="AK70" s="114"/>
      <c r="AL70" s="92" t="s">
        <v>251</v>
      </c>
      <c r="AM70" s="90">
        <v>74.575</v>
      </c>
      <c r="AN70" s="173"/>
      <c r="AO70" s="94"/>
    </row>
    <row r="71" spans="1:41" ht="15">
      <c r="A71" s="150">
        <v>9</v>
      </c>
      <c r="B71" s="289" t="s">
        <v>114</v>
      </c>
      <c r="C71" s="290"/>
      <c r="D71" s="291"/>
      <c r="E71" s="154" t="s">
        <v>39</v>
      </c>
      <c r="F71" s="101"/>
      <c r="G71" s="103"/>
      <c r="H71" s="103"/>
      <c r="I71" s="103"/>
      <c r="J71" s="103"/>
      <c r="K71" s="102"/>
      <c r="L71" s="103"/>
      <c r="M71" s="103"/>
      <c r="N71" s="104"/>
      <c r="O71" s="104"/>
      <c r="P71" s="104"/>
      <c r="Q71" s="117"/>
      <c r="R71" s="104"/>
      <c r="S71" s="117"/>
      <c r="T71" s="104"/>
      <c r="U71" s="104"/>
      <c r="V71" s="104"/>
      <c r="W71" s="103"/>
      <c r="X71" s="103"/>
      <c r="Y71" s="103"/>
      <c r="Z71" s="103"/>
      <c r="AA71" s="117"/>
      <c r="AB71" s="103"/>
      <c r="AC71" s="117"/>
      <c r="AD71" s="104"/>
      <c r="AE71" s="117"/>
      <c r="AF71" s="104"/>
      <c r="AG71" s="117"/>
      <c r="AH71" s="104"/>
      <c r="AI71" s="103"/>
      <c r="AJ71" s="104"/>
      <c r="AK71" s="117"/>
      <c r="AL71" s="104"/>
      <c r="AM71" s="117"/>
      <c r="AN71" s="104"/>
      <c r="AO71" s="174"/>
    </row>
    <row r="72" spans="1:41" ht="15.75" thickBot="1">
      <c r="A72" s="156"/>
      <c r="B72" s="286"/>
      <c r="C72" s="287"/>
      <c r="D72" s="288"/>
      <c r="E72" s="157" t="s">
        <v>15</v>
      </c>
      <c r="F72" s="106"/>
      <c r="G72" s="108"/>
      <c r="H72" s="108"/>
      <c r="I72" s="108"/>
      <c r="J72" s="108"/>
      <c r="K72" s="107"/>
      <c r="L72" s="108"/>
      <c r="M72" s="108"/>
      <c r="N72" s="110"/>
      <c r="O72" s="110"/>
      <c r="P72" s="110"/>
      <c r="Q72" s="118"/>
      <c r="R72" s="110"/>
      <c r="S72" s="118"/>
      <c r="T72" s="110"/>
      <c r="U72" s="110"/>
      <c r="V72" s="110"/>
      <c r="W72" s="108"/>
      <c r="X72" s="108"/>
      <c r="Y72" s="108"/>
      <c r="Z72" s="108"/>
      <c r="AA72" s="118"/>
      <c r="AB72" s="108"/>
      <c r="AC72" s="118"/>
      <c r="AD72" s="110"/>
      <c r="AE72" s="118"/>
      <c r="AF72" s="110"/>
      <c r="AG72" s="118"/>
      <c r="AH72" s="110"/>
      <c r="AI72" s="108"/>
      <c r="AJ72" s="110"/>
      <c r="AK72" s="118"/>
      <c r="AL72" s="110"/>
      <c r="AM72" s="118"/>
      <c r="AN72" s="110"/>
      <c r="AO72" s="175"/>
    </row>
    <row r="73" spans="1:41" ht="14.25">
      <c r="A73" s="162" t="s">
        <v>51</v>
      </c>
      <c r="B73" s="304" t="s">
        <v>52</v>
      </c>
      <c r="C73" s="305"/>
      <c r="D73" s="306"/>
      <c r="E73" s="139" t="s">
        <v>39</v>
      </c>
      <c r="F73" s="76"/>
      <c r="G73" s="78"/>
      <c r="H73" s="78"/>
      <c r="I73" s="78"/>
      <c r="J73" s="78"/>
      <c r="K73" s="78"/>
      <c r="L73" s="78"/>
      <c r="M73" s="78"/>
      <c r="N73" s="80"/>
      <c r="O73" s="80"/>
      <c r="P73" s="80"/>
      <c r="Q73" s="115"/>
      <c r="R73" s="80"/>
      <c r="S73" s="115"/>
      <c r="T73" s="80"/>
      <c r="U73" s="80"/>
      <c r="V73" s="80"/>
      <c r="W73" s="78"/>
      <c r="X73" s="78"/>
      <c r="Y73" s="78"/>
      <c r="Z73" s="78"/>
      <c r="AA73" s="79"/>
      <c r="AB73" s="78"/>
      <c r="AC73" s="115"/>
      <c r="AD73" s="80"/>
      <c r="AE73" s="115"/>
      <c r="AF73" s="80"/>
      <c r="AG73" s="79">
        <v>1</v>
      </c>
      <c r="AH73" s="80"/>
      <c r="AI73" s="79">
        <v>1</v>
      </c>
      <c r="AJ73" s="80"/>
      <c r="AK73" s="115"/>
      <c r="AL73" s="80"/>
      <c r="AM73" s="115"/>
      <c r="AN73" s="80"/>
      <c r="AO73" s="176"/>
    </row>
    <row r="74" spans="1:41" ht="15">
      <c r="A74" s="163"/>
      <c r="B74" s="295"/>
      <c r="C74" s="296"/>
      <c r="D74" s="297"/>
      <c r="E74" s="142" t="s">
        <v>15</v>
      </c>
      <c r="F74" s="82"/>
      <c r="G74" s="67"/>
      <c r="H74" s="67"/>
      <c r="I74" s="67"/>
      <c r="J74" s="67"/>
      <c r="K74" s="67"/>
      <c r="L74" s="67"/>
      <c r="M74" s="67"/>
      <c r="N74" s="86"/>
      <c r="O74" s="86"/>
      <c r="P74" s="86"/>
      <c r="Q74" s="113"/>
      <c r="R74" s="86"/>
      <c r="S74" s="113"/>
      <c r="T74" s="86"/>
      <c r="U74" s="86"/>
      <c r="V74" s="86"/>
      <c r="W74" s="67"/>
      <c r="X74" s="67"/>
      <c r="Y74" s="67"/>
      <c r="Z74" s="67"/>
      <c r="AA74" s="73"/>
      <c r="AB74" s="67"/>
      <c r="AC74" s="113"/>
      <c r="AD74" s="86"/>
      <c r="AE74" s="113"/>
      <c r="AF74" s="86"/>
      <c r="AG74" s="84">
        <v>0.448</v>
      </c>
      <c r="AH74" s="86"/>
      <c r="AI74" s="84">
        <v>6.024</v>
      </c>
      <c r="AJ74" s="86"/>
      <c r="AK74" s="113"/>
      <c r="AL74" s="86"/>
      <c r="AM74" s="113"/>
      <c r="AN74" s="86"/>
      <c r="AO74" s="87">
        <v>5.948</v>
      </c>
    </row>
    <row r="75" spans="1:41" ht="14.25">
      <c r="A75" s="163" t="s">
        <v>53</v>
      </c>
      <c r="B75" s="170" t="s">
        <v>54</v>
      </c>
      <c r="C75" s="171"/>
      <c r="D75" s="172"/>
      <c r="E75" s="142" t="s">
        <v>39</v>
      </c>
      <c r="F75" s="82"/>
      <c r="G75" s="67"/>
      <c r="H75" s="67"/>
      <c r="I75" s="67"/>
      <c r="J75" s="67"/>
      <c r="K75" s="67"/>
      <c r="L75" s="67"/>
      <c r="M75" s="67"/>
      <c r="N75" s="86"/>
      <c r="O75" s="86"/>
      <c r="P75" s="86"/>
      <c r="Q75" s="113"/>
      <c r="R75" s="86"/>
      <c r="S75" s="84">
        <v>1</v>
      </c>
      <c r="T75" s="86"/>
      <c r="U75" s="86"/>
      <c r="V75" s="86"/>
      <c r="W75" s="67"/>
      <c r="X75" s="67"/>
      <c r="Y75" s="67"/>
      <c r="Z75" s="67"/>
      <c r="AA75" s="113"/>
      <c r="AB75" s="67"/>
      <c r="AC75" s="113"/>
      <c r="AD75" s="86"/>
      <c r="AE75" s="113"/>
      <c r="AF75" s="86"/>
      <c r="AG75" s="113"/>
      <c r="AH75" s="86"/>
      <c r="AI75" s="84">
        <v>1</v>
      </c>
      <c r="AJ75" s="86"/>
      <c r="AK75" s="113"/>
      <c r="AL75" s="86"/>
      <c r="AM75" s="113"/>
      <c r="AN75" s="86"/>
      <c r="AO75" s="88"/>
    </row>
    <row r="76" spans="1:41" ht="15">
      <c r="A76" s="163"/>
      <c r="B76" s="295"/>
      <c r="C76" s="296"/>
      <c r="D76" s="297"/>
      <c r="E76" s="142" t="s">
        <v>15</v>
      </c>
      <c r="F76" s="82"/>
      <c r="G76" s="67"/>
      <c r="H76" s="67"/>
      <c r="I76" s="67"/>
      <c r="J76" s="67"/>
      <c r="K76" s="67"/>
      <c r="L76" s="67"/>
      <c r="M76" s="67"/>
      <c r="N76" s="86"/>
      <c r="O76" s="86"/>
      <c r="P76" s="86"/>
      <c r="Q76" s="113"/>
      <c r="R76" s="86"/>
      <c r="S76" s="73" t="s">
        <v>946</v>
      </c>
      <c r="T76" s="86"/>
      <c r="U76" s="86"/>
      <c r="V76" s="86"/>
      <c r="W76" s="67"/>
      <c r="X76" s="67"/>
      <c r="Y76" s="67"/>
      <c r="Z76" s="67"/>
      <c r="AA76" s="113"/>
      <c r="AB76" s="67"/>
      <c r="AC76" s="113"/>
      <c r="AD76" s="86"/>
      <c r="AE76" s="113"/>
      <c r="AF76" s="86"/>
      <c r="AG76" s="113"/>
      <c r="AH76" s="86"/>
      <c r="AI76" s="73" t="s">
        <v>946</v>
      </c>
      <c r="AJ76" s="86"/>
      <c r="AK76" s="113"/>
      <c r="AL76" s="86"/>
      <c r="AM76" s="113"/>
      <c r="AN76" s="86"/>
      <c r="AO76" s="88"/>
    </row>
    <row r="77" spans="1:41" ht="27.75" customHeight="1">
      <c r="A77" s="166" t="s">
        <v>98</v>
      </c>
      <c r="B77" s="298" t="s">
        <v>115</v>
      </c>
      <c r="C77" s="299"/>
      <c r="D77" s="300"/>
      <c r="E77" s="142" t="s">
        <v>36</v>
      </c>
      <c r="F77" s="82"/>
      <c r="G77" s="67"/>
      <c r="H77" s="67"/>
      <c r="I77" s="67"/>
      <c r="J77" s="67"/>
      <c r="K77" s="84">
        <v>3</v>
      </c>
      <c r="L77" s="67"/>
      <c r="M77" s="84">
        <v>3</v>
      </c>
      <c r="N77" s="86"/>
      <c r="O77" s="84">
        <v>3</v>
      </c>
      <c r="P77" s="86"/>
      <c r="Q77" s="113"/>
      <c r="R77" s="83">
        <v>1</v>
      </c>
      <c r="S77" s="84">
        <v>1</v>
      </c>
      <c r="T77" s="86"/>
      <c r="U77" s="86"/>
      <c r="V77" s="86"/>
      <c r="W77" s="67"/>
      <c r="X77" s="67"/>
      <c r="Y77" s="67"/>
      <c r="Z77" s="67"/>
      <c r="AA77" s="113"/>
      <c r="AB77" s="67"/>
      <c r="AC77" s="113"/>
      <c r="AD77" s="86"/>
      <c r="AE77" s="113"/>
      <c r="AF77" s="83">
        <v>1</v>
      </c>
      <c r="AG77" s="84">
        <v>1</v>
      </c>
      <c r="AH77" s="83">
        <v>2</v>
      </c>
      <c r="AI77" s="84">
        <v>2</v>
      </c>
      <c r="AJ77" s="83">
        <v>4</v>
      </c>
      <c r="AK77" s="84">
        <v>4</v>
      </c>
      <c r="AL77" s="83">
        <v>7</v>
      </c>
      <c r="AM77" s="113"/>
      <c r="AN77" s="86"/>
      <c r="AO77" s="87">
        <v>3</v>
      </c>
    </row>
    <row r="78" spans="1:41" ht="15.75" thickBot="1">
      <c r="A78" s="164"/>
      <c r="B78" s="301"/>
      <c r="C78" s="302"/>
      <c r="D78" s="303"/>
      <c r="E78" s="145" t="s">
        <v>15</v>
      </c>
      <c r="F78" s="89"/>
      <c r="G78" s="91"/>
      <c r="H78" s="91"/>
      <c r="I78" s="91"/>
      <c r="J78" s="91"/>
      <c r="K78" s="90">
        <v>43.792</v>
      </c>
      <c r="L78" s="91"/>
      <c r="M78" s="90">
        <v>43.792</v>
      </c>
      <c r="N78" s="93"/>
      <c r="O78" s="90">
        <v>43.792</v>
      </c>
      <c r="P78" s="93"/>
      <c r="Q78" s="114"/>
      <c r="R78" s="92" t="s">
        <v>269</v>
      </c>
      <c r="S78" s="90">
        <v>13.644</v>
      </c>
      <c r="T78" s="93"/>
      <c r="U78" s="93"/>
      <c r="V78" s="93"/>
      <c r="W78" s="91"/>
      <c r="X78" s="91"/>
      <c r="Y78" s="91"/>
      <c r="Z78" s="91"/>
      <c r="AA78" s="114"/>
      <c r="AB78" s="91"/>
      <c r="AC78" s="114"/>
      <c r="AD78" s="93"/>
      <c r="AE78" s="114"/>
      <c r="AF78" s="92" t="s">
        <v>289</v>
      </c>
      <c r="AG78" s="90">
        <v>22.084</v>
      </c>
      <c r="AH78" s="92" t="s">
        <v>290</v>
      </c>
      <c r="AI78" s="90">
        <v>44.166</v>
      </c>
      <c r="AJ78" s="92" t="s">
        <v>291</v>
      </c>
      <c r="AK78" s="90">
        <v>88.334</v>
      </c>
      <c r="AL78" s="92" t="s">
        <v>292</v>
      </c>
      <c r="AM78" s="114"/>
      <c r="AN78" s="93"/>
      <c r="AO78" s="97">
        <v>63.178</v>
      </c>
    </row>
    <row r="79" spans="1:41" ht="29.25" customHeight="1">
      <c r="A79" s="150">
        <v>10</v>
      </c>
      <c r="B79" s="289" t="s">
        <v>116</v>
      </c>
      <c r="C79" s="284"/>
      <c r="D79" s="285"/>
      <c r="E79" s="154" t="s">
        <v>36</v>
      </c>
      <c r="F79" s="177">
        <v>1</v>
      </c>
      <c r="G79" s="103"/>
      <c r="H79" s="155">
        <v>1</v>
      </c>
      <c r="I79" s="102">
        <v>0</v>
      </c>
      <c r="J79" s="103"/>
      <c r="K79" s="103"/>
      <c r="L79" s="103"/>
      <c r="M79" s="103"/>
      <c r="N79" s="104"/>
      <c r="O79" s="104"/>
      <c r="P79" s="155">
        <v>2</v>
      </c>
      <c r="Q79" s="102">
        <v>2</v>
      </c>
      <c r="R79" s="155">
        <v>1</v>
      </c>
      <c r="S79" s="102">
        <v>1</v>
      </c>
      <c r="T79" s="104"/>
      <c r="U79" s="104"/>
      <c r="V79" s="104"/>
      <c r="W79" s="103"/>
      <c r="X79" s="103"/>
      <c r="Y79" s="103"/>
      <c r="Z79" s="103"/>
      <c r="AA79" s="117"/>
      <c r="AB79" s="102"/>
      <c r="AC79" s="117"/>
      <c r="AD79" s="155">
        <v>1</v>
      </c>
      <c r="AE79" s="102">
        <v>1</v>
      </c>
      <c r="AF79" s="155">
        <v>1</v>
      </c>
      <c r="AG79" s="102">
        <v>1</v>
      </c>
      <c r="AH79" s="155">
        <v>1</v>
      </c>
      <c r="AI79" s="102">
        <v>1</v>
      </c>
      <c r="AJ79" s="104"/>
      <c r="AK79" s="117"/>
      <c r="AL79" s="155">
        <v>1</v>
      </c>
      <c r="AM79" s="102">
        <v>1</v>
      </c>
      <c r="AN79" s="155">
        <v>2</v>
      </c>
      <c r="AO79" s="105">
        <v>2</v>
      </c>
    </row>
    <row r="80" spans="1:41" ht="15.75" thickBot="1">
      <c r="A80" s="156"/>
      <c r="B80" s="286"/>
      <c r="C80" s="287"/>
      <c r="D80" s="288"/>
      <c r="E80" s="157" t="s">
        <v>15</v>
      </c>
      <c r="F80" s="178" t="s">
        <v>245</v>
      </c>
      <c r="G80" s="110"/>
      <c r="H80" s="158" t="s">
        <v>246</v>
      </c>
      <c r="I80" s="107">
        <v>21.339</v>
      </c>
      <c r="J80" s="108"/>
      <c r="K80" s="108"/>
      <c r="L80" s="108"/>
      <c r="M80" s="108"/>
      <c r="N80" s="110"/>
      <c r="O80" s="110"/>
      <c r="P80" s="158" t="s">
        <v>244</v>
      </c>
      <c r="Q80" s="107">
        <v>131.305</v>
      </c>
      <c r="R80" s="179">
        <v>57.825</v>
      </c>
      <c r="S80" s="107">
        <v>85.044</v>
      </c>
      <c r="T80" s="110"/>
      <c r="U80" s="110"/>
      <c r="V80" s="110"/>
      <c r="W80" s="108"/>
      <c r="X80" s="108"/>
      <c r="Y80" s="108"/>
      <c r="Z80" s="108"/>
      <c r="AA80" s="118"/>
      <c r="AB80" s="107"/>
      <c r="AC80" s="118"/>
      <c r="AD80" s="179">
        <v>57.825</v>
      </c>
      <c r="AE80" s="107">
        <v>42.602</v>
      </c>
      <c r="AF80" s="179">
        <v>325.698</v>
      </c>
      <c r="AG80" s="109" t="s">
        <v>1054</v>
      </c>
      <c r="AH80" s="179">
        <v>314.564</v>
      </c>
      <c r="AI80" s="107">
        <v>602.634</v>
      </c>
      <c r="AJ80" s="110"/>
      <c r="AK80" s="110"/>
      <c r="AL80" s="179">
        <v>285.56</v>
      </c>
      <c r="AM80" s="107">
        <v>212.872</v>
      </c>
      <c r="AN80" s="158" t="s">
        <v>242</v>
      </c>
      <c r="AO80" s="111">
        <v>405.425</v>
      </c>
    </row>
    <row r="81" spans="1:41" ht="15">
      <c r="A81" s="180" t="s">
        <v>102</v>
      </c>
      <c r="B81" s="283" t="s">
        <v>1537</v>
      </c>
      <c r="C81" s="284"/>
      <c r="D81" s="285"/>
      <c r="E81" s="154" t="s">
        <v>11</v>
      </c>
      <c r="F81" s="101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17"/>
      <c r="R81" s="103"/>
      <c r="S81" s="117"/>
      <c r="T81" s="103"/>
      <c r="U81" s="103"/>
      <c r="V81" s="103"/>
      <c r="W81" s="103"/>
      <c r="X81" s="103"/>
      <c r="Y81" s="103"/>
      <c r="Z81" s="103"/>
      <c r="AA81" s="117"/>
      <c r="AB81" s="103"/>
      <c r="AC81" s="117"/>
      <c r="AD81" s="103"/>
      <c r="AE81" s="117"/>
      <c r="AF81" s="103"/>
      <c r="AG81" s="117"/>
      <c r="AH81" s="103"/>
      <c r="AI81" s="117"/>
      <c r="AJ81" s="104"/>
      <c r="AK81" s="104"/>
      <c r="AL81" s="104"/>
      <c r="AM81" s="117"/>
      <c r="AN81" s="104"/>
      <c r="AO81" s="105">
        <v>201.1</v>
      </c>
    </row>
    <row r="82" spans="1:41" ht="15.75" thickBot="1">
      <c r="A82" s="156"/>
      <c r="B82" s="286"/>
      <c r="C82" s="287"/>
      <c r="D82" s="288"/>
      <c r="E82" s="157" t="s">
        <v>15</v>
      </c>
      <c r="F82" s="106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18"/>
      <c r="R82" s="108"/>
      <c r="S82" s="118"/>
      <c r="T82" s="108"/>
      <c r="U82" s="108"/>
      <c r="V82" s="108"/>
      <c r="W82" s="108"/>
      <c r="X82" s="108"/>
      <c r="Y82" s="108"/>
      <c r="Z82" s="108"/>
      <c r="AA82" s="118"/>
      <c r="AB82" s="108"/>
      <c r="AC82" s="118"/>
      <c r="AD82" s="108"/>
      <c r="AE82" s="118"/>
      <c r="AF82" s="108"/>
      <c r="AG82" s="118"/>
      <c r="AH82" s="108"/>
      <c r="AI82" s="118"/>
      <c r="AJ82" s="108"/>
      <c r="AK82" s="108"/>
      <c r="AL82" s="108"/>
      <c r="AM82" s="118"/>
      <c r="AN82" s="108"/>
      <c r="AO82" s="111">
        <v>79.514</v>
      </c>
    </row>
    <row r="83" spans="1:41" ht="29.25" customHeight="1">
      <c r="A83" s="150">
        <v>13</v>
      </c>
      <c r="B83" s="289" t="s">
        <v>1538</v>
      </c>
      <c r="C83" s="290"/>
      <c r="D83" s="291"/>
      <c r="E83" s="154" t="s">
        <v>11</v>
      </c>
      <c r="F83" s="101"/>
      <c r="G83" s="102">
        <v>40</v>
      </c>
      <c r="H83" s="103"/>
      <c r="I83" s="103"/>
      <c r="J83" s="103"/>
      <c r="K83" s="103"/>
      <c r="L83" s="103"/>
      <c r="M83" s="102">
        <v>3</v>
      </c>
      <c r="N83" s="103"/>
      <c r="O83" s="102">
        <v>25</v>
      </c>
      <c r="P83" s="103"/>
      <c r="Q83" s="103"/>
      <c r="R83" s="103"/>
      <c r="S83" s="117"/>
      <c r="T83" s="103"/>
      <c r="U83" s="103"/>
      <c r="V83" s="103"/>
      <c r="W83" s="103"/>
      <c r="X83" s="103"/>
      <c r="Y83" s="103"/>
      <c r="Z83" s="103"/>
      <c r="AA83" s="117"/>
      <c r="AB83" s="103"/>
      <c r="AC83" s="117"/>
      <c r="AD83" s="103"/>
      <c r="AE83" s="102">
        <v>20</v>
      </c>
      <c r="AF83" s="103"/>
      <c r="AG83" s="117"/>
      <c r="AH83" s="103"/>
      <c r="AI83" s="102">
        <v>11</v>
      </c>
      <c r="AJ83" s="103"/>
      <c r="AK83" s="103"/>
      <c r="AL83" s="103"/>
      <c r="AM83" s="102">
        <v>0.5</v>
      </c>
      <c r="AN83" s="103"/>
      <c r="AO83" s="105">
        <v>1</v>
      </c>
    </row>
    <row r="84" spans="1:41" ht="15.75" thickBot="1">
      <c r="A84" s="156"/>
      <c r="B84" s="286"/>
      <c r="C84" s="287"/>
      <c r="D84" s="288"/>
      <c r="E84" s="157" t="s">
        <v>56</v>
      </c>
      <c r="F84" s="106"/>
      <c r="G84" s="107">
        <v>2.653</v>
      </c>
      <c r="H84" s="108"/>
      <c r="I84" s="108"/>
      <c r="J84" s="108"/>
      <c r="K84" s="108"/>
      <c r="L84" s="108"/>
      <c r="M84" s="107">
        <v>1.018</v>
      </c>
      <c r="N84" s="108"/>
      <c r="O84" s="107">
        <v>5.482</v>
      </c>
      <c r="P84" s="108"/>
      <c r="Q84" s="108"/>
      <c r="R84" s="108"/>
      <c r="S84" s="118"/>
      <c r="T84" s="108"/>
      <c r="U84" s="108"/>
      <c r="V84" s="108"/>
      <c r="W84" s="108"/>
      <c r="X84" s="108"/>
      <c r="Y84" s="108"/>
      <c r="Z84" s="108"/>
      <c r="AA84" s="118"/>
      <c r="AB84" s="108"/>
      <c r="AC84" s="118"/>
      <c r="AD84" s="108"/>
      <c r="AE84" s="107">
        <v>16.315</v>
      </c>
      <c r="AF84" s="108"/>
      <c r="AG84" s="118"/>
      <c r="AH84" s="108"/>
      <c r="AI84" s="107">
        <v>9.612</v>
      </c>
      <c r="AJ84" s="108"/>
      <c r="AK84" s="108"/>
      <c r="AL84" s="108"/>
      <c r="AM84" s="107">
        <v>0.434</v>
      </c>
      <c r="AN84" s="108"/>
      <c r="AO84" s="181" t="s">
        <v>1682</v>
      </c>
    </row>
    <row r="85" spans="1:41" ht="15">
      <c r="A85" s="150">
        <v>14</v>
      </c>
      <c r="B85" s="289" t="s">
        <v>118</v>
      </c>
      <c r="C85" s="290"/>
      <c r="D85" s="291"/>
      <c r="E85" s="154" t="s">
        <v>11</v>
      </c>
      <c r="F85" s="101"/>
      <c r="G85" s="103"/>
      <c r="H85" s="103"/>
      <c r="I85" s="102"/>
      <c r="J85" s="103"/>
      <c r="K85" s="102"/>
      <c r="L85" s="103"/>
      <c r="M85" s="103"/>
      <c r="N85" s="103"/>
      <c r="O85" s="103"/>
      <c r="P85" s="103"/>
      <c r="Q85" s="103"/>
      <c r="R85" s="103"/>
      <c r="S85" s="117"/>
      <c r="T85" s="103"/>
      <c r="U85" s="103"/>
      <c r="V85" s="103"/>
      <c r="W85" s="103"/>
      <c r="X85" s="103"/>
      <c r="Y85" s="103"/>
      <c r="Z85" s="103"/>
      <c r="AA85" s="117"/>
      <c r="AB85" s="103"/>
      <c r="AC85" s="117"/>
      <c r="AD85" s="103"/>
      <c r="AE85" s="117"/>
      <c r="AF85" s="103"/>
      <c r="AG85" s="117"/>
      <c r="AH85" s="103"/>
      <c r="AI85" s="117"/>
      <c r="AJ85" s="103"/>
      <c r="AK85" s="103"/>
      <c r="AL85" s="103"/>
      <c r="AM85" s="117"/>
      <c r="AN85" s="103"/>
      <c r="AO85" s="160"/>
    </row>
    <row r="86" spans="1:41" ht="15.75" thickBot="1">
      <c r="A86" s="156"/>
      <c r="B86" s="286"/>
      <c r="C86" s="287"/>
      <c r="D86" s="288"/>
      <c r="E86" s="157" t="s">
        <v>15</v>
      </c>
      <c r="F86" s="106"/>
      <c r="G86" s="108"/>
      <c r="H86" s="108"/>
      <c r="I86" s="107"/>
      <c r="J86" s="108"/>
      <c r="K86" s="107"/>
      <c r="L86" s="108"/>
      <c r="M86" s="108"/>
      <c r="N86" s="108"/>
      <c r="O86" s="108"/>
      <c r="P86" s="108"/>
      <c r="Q86" s="108"/>
      <c r="R86" s="108"/>
      <c r="S86" s="118"/>
      <c r="T86" s="108"/>
      <c r="U86" s="108"/>
      <c r="V86" s="108"/>
      <c r="W86" s="108"/>
      <c r="X86" s="108"/>
      <c r="Y86" s="108"/>
      <c r="Z86" s="108"/>
      <c r="AA86" s="118"/>
      <c r="AB86" s="108"/>
      <c r="AC86" s="118"/>
      <c r="AD86" s="108"/>
      <c r="AE86" s="118"/>
      <c r="AF86" s="108"/>
      <c r="AG86" s="118"/>
      <c r="AH86" s="108"/>
      <c r="AI86" s="118"/>
      <c r="AJ86" s="108"/>
      <c r="AK86" s="108"/>
      <c r="AL86" s="108"/>
      <c r="AM86" s="118"/>
      <c r="AN86" s="108"/>
      <c r="AO86" s="161"/>
    </row>
    <row r="87" spans="1:41" ht="14.25">
      <c r="A87" s="162" t="s">
        <v>57</v>
      </c>
      <c r="B87" s="304" t="s">
        <v>58</v>
      </c>
      <c r="C87" s="305"/>
      <c r="D87" s="306"/>
      <c r="E87" s="139" t="s">
        <v>11</v>
      </c>
      <c r="F87" s="76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115"/>
      <c r="T87" s="78"/>
      <c r="U87" s="78"/>
      <c r="V87" s="78"/>
      <c r="W87" s="79">
        <v>14</v>
      </c>
      <c r="X87" s="78"/>
      <c r="Y87" s="79">
        <v>14.5</v>
      </c>
      <c r="Z87" s="78"/>
      <c r="AA87" s="79">
        <v>12</v>
      </c>
      <c r="AB87" s="78"/>
      <c r="AC87" s="79">
        <v>9.5</v>
      </c>
      <c r="AD87" s="78"/>
      <c r="AE87" s="79">
        <v>12</v>
      </c>
      <c r="AF87" s="78"/>
      <c r="AG87" s="115"/>
      <c r="AH87" s="78"/>
      <c r="AI87" s="79">
        <v>8.3</v>
      </c>
      <c r="AJ87" s="78"/>
      <c r="AK87" s="78"/>
      <c r="AL87" s="78"/>
      <c r="AM87" s="79">
        <v>21</v>
      </c>
      <c r="AN87" s="78"/>
      <c r="AO87" s="81">
        <v>35.5</v>
      </c>
    </row>
    <row r="88" spans="1:41" ht="15">
      <c r="A88" s="163"/>
      <c r="B88" s="295"/>
      <c r="C88" s="296"/>
      <c r="D88" s="297"/>
      <c r="E88" s="142" t="s">
        <v>15</v>
      </c>
      <c r="F88" s="82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113"/>
      <c r="T88" s="67"/>
      <c r="U88" s="67"/>
      <c r="V88" s="67"/>
      <c r="W88" s="84">
        <v>17.164</v>
      </c>
      <c r="X88" s="67"/>
      <c r="Y88" s="84">
        <v>17.777</v>
      </c>
      <c r="Z88" s="67"/>
      <c r="AA88" s="84">
        <v>14.712</v>
      </c>
      <c r="AB88" s="67"/>
      <c r="AC88" s="84">
        <v>11.647</v>
      </c>
      <c r="AD88" s="67"/>
      <c r="AE88" s="84">
        <v>14.712</v>
      </c>
      <c r="AF88" s="67"/>
      <c r="AG88" s="113"/>
      <c r="AH88" s="67"/>
      <c r="AI88" s="84">
        <v>2.463</v>
      </c>
      <c r="AJ88" s="67"/>
      <c r="AK88" s="67"/>
      <c r="AL88" s="67"/>
      <c r="AM88" s="84">
        <v>9.354</v>
      </c>
      <c r="AN88" s="67"/>
      <c r="AO88" s="87">
        <v>19.507</v>
      </c>
    </row>
    <row r="89" spans="1:41" ht="14.25">
      <c r="A89" s="163" t="s">
        <v>59</v>
      </c>
      <c r="B89" s="268" t="s">
        <v>60</v>
      </c>
      <c r="C89" s="269"/>
      <c r="D89" s="270"/>
      <c r="E89" s="142" t="s">
        <v>28</v>
      </c>
      <c r="F89" s="82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113"/>
      <c r="T89" s="67"/>
      <c r="U89" s="67"/>
      <c r="V89" s="67"/>
      <c r="W89" s="113"/>
      <c r="X89" s="67"/>
      <c r="Y89" s="113"/>
      <c r="Z89" s="67"/>
      <c r="AA89" s="113"/>
      <c r="AB89" s="67"/>
      <c r="AC89" s="113"/>
      <c r="AD89" s="67"/>
      <c r="AE89" s="113"/>
      <c r="AF89" s="67"/>
      <c r="AG89" s="113"/>
      <c r="AH89" s="67"/>
      <c r="AI89" s="67"/>
      <c r="AJ89" s="67"/>
      <c r="AK89" s="67"/>
      <c r="AL89" s="67"/>
      <c r="AM89" s="113"/>
      <c r="AN89" s="67"/>
      <c r="AO89" s="95"/>
    </row>
    <row r="90" spans="1:41" ht="15">
      <c r="A90" s="163"/>
      <c r="B90" s="295"/>
      <c r="C90" s="296"/>
      <c r="D90" s="297"/>
      <c r="E90" s="142" t="s">
        <v>15</v>
      </c>
      <c r="F90" s="82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113"/>
      <c r="T90" s="67"/>
      <c r="U90" s="67"/>
      <c r="V90" s="67"/>
      <c r="W90" s="113"/>
      <c r="X90" s="67"/>
      <c r="Y90" s="113"/>
      <c r="Z90" s="67"/>
      <c r="AA90" s="113"/>
      <c r="AB90" s="67"/>
      <c r="AC90" s="113"/>
      <c r="AD90" s="67"/>
      <c r="AE90" s="113"/>
      <c r="AF90" s="67"/>
      <c r="AG90" s="113"/>
      <c r="AH90" s="67"/>
      <c r="AI90" s="67"/>
      <c r="AJ90" s="67"/>
      <c r="AK90" s="67"/>
      <c r="AL90" s="67"/>
      <c r="AM90" s="113"/>
      <c r="AN90" s="67"/>
      <c r="AO90" s="95"/>
    </row>
    <row r="91" spans="1:41" ht="14.25">
      <c r="A91" s="163" t="s">
        <v>61</v>
      </c>
      <c r="B91" s="268" t="s">
        <v>62</v>
      </c>
      <c r="C91" s="269"/>
      <c r="D91" s="270"/>
      <c r="E91" s="142" t="s">
        <v>28</v>
      </c>
      <c r="F91" s="82"/>
      <c r="G91" s="67"/>
      <c r="H91" s="67"/>
      <c r="I91" s="67"/>
      <c r="J91" s="67"/>
      <c r="K91" s="84">
        <v>10.4</v>
      </c>
      <c r="L91" s="67"/>
      <c r="M91" s="84">
        <v>16.7</v>
      </c>
      <c r="N91" s="67"/>
      <c r="O91" s="84">
        <v>16.4</v>
      </c>
      <c r="P91" s="67"/>
      <c r="Q91" s="84">
        <v>12.2</v>
      </c>
      <c r="R91" s="67"/>
      <c r="S91" s="84">
        <v>44.2</v>
      </c>
      <c r="T91" s="67"/>
      <c r="U91" s="84">
        <v>15.2</v>
      </c>
      <c r="V91" s="67"/>
      <c r="W91" s="113"/>
      <c r="X91" s="67"/>
      <c r="Y91" s="113"/>
      <c r="Z91" s="67"/>
      <c r="AA91" s="113"/>
      <c r="AB91" s="67"/>
      <c r="AC91" s="113"/>
      <c r="AD91" s="67"/>
      <c r="AE91" s="67"/>
      <c r="AF91" s="67"/>
      <c r="AG91" s="113"/>
      <c r="AH91" s="67"/>
      <c r="AI91" s="67"/>
      <c r="AJ91" s="67"/>
      <c r="AK91" s="67"/>
      <c r="AL91" s="67"/>
      <c r="AM91" s="113"/>
      <c r="AN91" s="67"/>
      <c r="AO91" s="229"/>
    </row>
    <row r="92" spans="1:41" ht="15">
      <c r="A92" s="163"/>
      <c r="B92" s="295"/>
      <c r="C92" s="296"/>
      <c r="D92" s="297"/>
      <c r="E92" s="142" t="s">
        <v>15</v>
      </c>
      <c r="F92" s="82"/>
      <c r="G92" s="67"/>
      <c r="H92" s="67"/>
      <c r="I92" s="67"/>
      <c r="J92" s="67"/>
      <c r="K92" s="84">
        <v>4.893</v>
      </c>
      <c r="L92" s="67"/>
      <c r="M92" s="73" t="s">
        <v>1164</v>
      </c>
      <c r="N92" s="67"/>
      <c r="O92" s="84">
        <v>8.184</v>
      </c>
      <c r="P92" s="67"/>
      <c r="Q92" s="84">
        <v>2.168</v>
      </c>
      <c r="R92" s="67"/>
      <c r="S92" s="73" t="s">
        <v>1166</v>
      </c>
      <c r="T92" s="67"/>
      <c r="U92" s="84">
        <v>6.587</v>
      </c>
      <c r="V92" s="67"/>
      <c r="W92" s="113"/>
      <c r="X92" s="67"/>
      <c r="Y92" s="113"/>
      <c r="Z92" s="67"/>
      <c r="AA92" s="113"/>
      <c r="AB92" s="67"/>
      <c r="AC92" s="113"/>
      <c r="AD92" s="67"/>
      <c r="AE92" s="67"/>
      <c r="AF92" s="67"/>
      <c r="AG92" s="113"/>
      <c r="AH92" s="67"/>
      <c r="AI92" s="67"/>
      <c r="AJ92" s="67"/>
      <c r="AK92" s="67"/>
      <c r="AL92" s="67"/>
      <c r="AM92" s="113"/>
      <c r="AN92" s="67"/>
      <c r="AO92" s="229"/>
    </row>
    <row r="93" spans="1:41" ht="27.75" customHeight="1">
      <c r="A93" s="163" t="s">
        <v>63</v>
      </c>
      <c r="B93" s="298" t="s">
        <v>64</v>
      </c>
      <c r="C93" s="299"/>
      <c r="D93" s="300"/>
      <c r="E93" s="142" t="s">
        <v>28</v>
      </c>
      <c r="F93" s="82"/>
      <c r="G93" s="67"/>
      <c r="H93" s="67"/>
      <c r="I93" s="84">
        <v>2</v>
      </c>
      <c r="J93" s="67"/>
      <c r="K93" s="67"/>
      <c r="L93" s="67"/>
      <c r="M93" s="67"/>
      <c r="N93" s="67"/>
      <c r="O93" s="84">
        <v>0.5</v>
      </c>
      <c r="P93" s="67"/>
      <c r="Q93" s="113"/>
      <c r="R93" s="67"/>
      <c r="S93" s="84">
        <v>6</v>
      </c>
      <c r="T93" s="67"/>
      <c r="U93" s="113"/>
      <c r="V93" s="67"/>
      <c r="W93" s="113"/>
      <c r="X93" s="67"/>
      <c r="Y93" s="84">
        <v>4</v>
      </c>
      <c r="Z93" s="67"/>
      <c r="AA93" s="113"/>
      <c r="AB93" s="67"/>
      <c r="AC93" s="113"/>
      <c r="AD93" s="67"/>
      <c r="AE93" s="84">
        <v>2</v>
      </c>
      <c r="AF93" s="67"/>
      <c r="AG93" s="113"/>
      <c r="AH93" s="67"/>
      <c r="AI93" s="67"/>
      <c r="AJ93" s="67"/>
      <c r="AK93" s="84">
        <v>3</v>
      </c>
      <c r="AL93" s="67"/>
      <c r="AM93" s="84">
        <v>0.5</v>
      </c>
      <c r="AN93" s="67"/>
      <c r="AO93" s="87">
        <v>69</v>
      </c>
    </row>
    <row r="94" spans="1:41" ht="15.75" thickBot="1">
      <c r="A94" s="164"/>
      <c r="B94" s="301"/>
      <c r="C94" s="302"/>
      <c r="D94" s="303"/>
      <c r="E94" s="145" t="s">
        <v>15</v>
      </c>
      <c r="F94" s="89"/>
      <c r="G94" s="91"/>
      <c r="H94" s="91"/>
      <c r="I94" s="90">
        <v>2.222</v>
      </c>
      <c r="J94" s="91"/>
      <c r="K94" s="91"/>
      <c r="L94" s="91"/>
      <c r="M94" s="91"/>
      <c r="N94" s="91"/>
      <c r="O94" s="112" t="s">
        <v>1103</v>
      </c>
      <c r="P94" s="91"/>
      <c r="Q94" s="114"/>
      <c r="R94" s="91"/>
      <c r="S94" s="90">
        <v>4.161</v>
      </c>
      <c r="T94" s="91"/>
      <c r="U94" s="114"/>
      <c r="V94" s="91"/>
      <c r="W94" s="114"/>
      <c r="X94" s="91"/>
      <c r="Y94" s="90">
        <v>2.787</v>
      </c>
      <c r="Z94" s="91"/>
      <c r="AA94" s="114"/>
      <c r="AB94" s="91"/>
      <c r="AC94" s="114"/>
      <c r="AD94" s="91"/>
      <c r="AE94" s="90">
        <v>2.118</v>
      </c>
      <c r="AF94" s="91"/>
      <c r="AG94" s="114"/>
      <c r="AH94" s="91"/>
      <c r="AI94" s="91"/>
      <c r="AJ94" s="91"/>
      <c r="AK94" s="90">
        <v>2.007</v>
      </c>
      <c r="AL94" s="91"/>
      <c r="AM94" s="112" t="s">
        <v>1103</v>
      </c>
      <c r="AN94" s="91"/>
      <c r="AO94" s="97">
        <v>52.049</v>
      </c>
    </row>
    <row r="95" spans="1:41" ht="15">
      <c r="A95" s="150">
        <v>15</v>
      </c>
      <c r="B95" s="283" t="s">
        <v>296</v>
      </c>
      <c r="C95" s="284"/>
      <c r="D95" s="285"/>
      <c r="E95" s="154" t="s">
        <v>36</v>
      </c>
      <c r="F95" s="101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17"/>
      <c r="R95" s="103"/>
      <c r="S95" s="117"/>
      <c r="T95" s="103"/>
      <c r="U95" s="117"/>
      <c r="V95" s="103"/>
      <c r="W95" s="117"/>
      <c r="X95" s="104"/>
      <c r="Y95" s="117"/>
      <c r="Z95" s="104"/>
      <c r="AA95" s="117"/>
      <c r="AB95" s="104"/>
      <c r="AC95" s="117"/>
      <c r="AD95" s="104"/>
      <c r="AE95" s="117"/>
      <c r="AF95" s="104"/>
      <c r="AG95" s="117"/>
      <c r="AH95" s="155">
        <v>3</v>
      </c>
      <c r="AI95" s="103"/>
      <c r="AJ95" s="155">
        <v>1</v>
      </c>
      <c r="AK95" s="117"/>
      <c r="AL95" s="155">
        <v>5</v>
      </c>
      <c r="AM95" s="117"/>
      <c r="AN95" s="155">
        <v>3</v>
      </c>
      <c r="AO95" s="174"/>
    </row>
    <row r="96" spans="1:41" ht="15.75" thickBot="1">
      <c r="A96" s="156"/>
      <c r="B96" s="286"/>
      <c r="C96" s="287"/>
      <c r="D96" s="288"/>
      <c r="E96" s="157" t="s">
        <v>15</v>
      </c>
      <c r="F96" s="106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18"/>
      <c r="R96" s="108"/>
      <c r="S96" s="118"/>
      <c r="T96" s="108"/>
      <c r="U96" s="118"/>
      <c r="V96" s="108"/>
      <c r="W96" s="118"/>
      <c r="X96" s="110"/>
      <c r="Y96" s="118"/>
      <c r="Z96" s="110"/>
      <c r="AA96" s="118"/>
      <c r="AB96" s="110"/>
      <c r="AC96" s="118"/>
      <c r="AD96" s="110"/>
      <c r="AE96" s="118"/>
      <c r="AF96" s="110"/>
      <c r="AG96" s="118"/>
      <c r="AH96" s="158" t="s">
        <v>258</v>
      </c>
      <c r="AI96" s="108"/>
      <c r="AJ96" s="158" t="s">
        <v>259</v>
      </c>
      <c r="AK96" s="118"/>
      <c r="AL96" s="158" t="s">
        <v>260</v>
      </c>
      <c r="AM96" s="118"/>
      <c r="AN96" s="158" t="s">
        <v>258</v>
      </c>
      <c r="AO96" s="175"/>
    </row>
    <row r="97" spans="1:41" ht="15">
      <c r="A97" s="180" t="s">
        <v>420</v>
      </c>
      <c r="B97" s="283" t="s">
        <v>295</v>
      </c>
      <c r="C97" s="284"/>
      <c r="D97" s="285"/>
      <c r="E97" s="154" t="s">
        <v>28</v>
      </c>
      <c r="F97" s="101"/>
      <c r="G97" s="102">
        <v>3.5</v>
      </c>
      <c r="H97" s="103"/>
      <c r="I97" s="102">
        <v>2</v>
      </c>
      <c r="J97" s="103"/>
      <c r="K97" s="102">
        <v>2</v>
      </c>
      <c r="L97" s="103"/>
      <c r="M97" s="102">
        <v>2</v>
      </c>
      <c r="N97" s="103"/>
      <c r="O97" s="102">
        <v>0.7</v>
      </c>
      <c r="P97" s="103"/>
      <c r="Q97" s="117"/>
      <c r="R97" s="103"/>
      <c r="S97" s="102">
        <v>1</v>
      </c>
      <c r="T97" s="103"/>
      <c r="U97" s="117"/>
      <c r="V97" s="103"/>
      <c r="W97" s="117"/>
      <c r="X97" s="104"/>
      <c r="Y97" s="117"/>
      <c r="Z97" s="104"/>
      <c r="AA97" s="102">
        <v>1.1</v>
      </c>
      <c r="AB97" s="104"/>
      <c r="AC97" s="117"/>
      <c r="AD97" s="104"/>
      <c r="AE97" s="102">
        <v>4</v>
      </c>
      <c r="AF97" s="104"/>
      <c r="AG97" s="102">
        <v>0.4</v>
      </c>
      <c r="AH97" s="104"/>
      <c r="AI97" s="102">
        <v>16</v>
      </c>
      <c r="AJ97" s="103"/>
      <c r="AK97" s="102">
        <v>3</v>
      </c>
      <c r="AL97" s="103"/>
      <c r="AM97" s="102">
        <v>4</v>
      </c>
      <c r="AN97" s="103"/>
      <c r="AO97" s="105">
        <v>6</v>
      </c>
    </row>
    <row r="98" spans="1:41" ht="15.75" thickBot="1">
      <c r="A98" s="156"/>
      <c r="B98" s="286"/>
      <c r="C98" s="287"/>
      <c r="D98" s="288"/>
      <c r="E98" s="157" t="s">
        <v>15</v>
      </c>
      <c r="F98" s="106"/>
      <c r="G98" s="107">
        <v>3.599</v>
      </c>
      <c r="H98" s="108"/>
      <c r="I98" s="107">
        <v>2.228</v>
      </c>
      <c r="J98" s="108"/>
      <c r="K98" s="107">
        <v>2.148</v>
      </c>
      <c r="L98" s="108"/>
      <c r="M98" s="107">
        <v>1.645</v>
      </c>
      <c r="N98" s="108"/>
      <c r="O98" s="107">
        <v>0.957</v>
      </c>
      <c r="P98" s="108"/>
      <c r="Q98" s="118"/>
      <c r="R98" s="108"/>
      <c r="S98" s="109" t="s">
        <v>807</v>
      </c>
      <c r="T98" s="108"/>
      <c r="U98" s="118"/>
      <c r="V98" s="108"/>
      <c r="W98" s="118"/>
      <c r="X98" s="110"/>
      <c r="Y98" s="118"/>
      <c r="Z98" s="110"/>
      <c r="AA98" s="107">
        <v>1.265</v>
      </c>
      <c r="AB98" s="110"/>
      <c r="AC98" s="118"/>
      <c r="AD98" s="110"/>
      <c r="AE98" s="107">
        <v>6.477</v>
      </c>
      <c r="AF98" s="110"/>
      <c r="AG98" s="107">
        <v>0.497</v>
      </c>
      <c r="AH98" s="110"/>
      <c r="AI98" s="107">
        <v>12.155</v>
      </c>
      <c r="AJ98" s="108"/>
      <c r="AK98" s="107">
        <v>3.652</v>
      </c>
      <c r="AL98" s="108"/>
      <c r="AM98" s="107">
        <v>5.231</v>
      </c>
      <c r="AN98" s="108"/>
      <c r="AO98" s="111">
        <v>6.668</v>
      </c>
    </row>
    <row r="99" spans="1:41" ht="14.25">
      <c r="A99" s="165" t="s">
        <v>104</v>
      </c>
      <c r="B99" s="167" t="s">
        <v>65</v>
      </c>
      <c r="C99" s="168"/>
      <c r="D99" s="169"/>
      <c r="E99" s="139" t="s">
        <v>28</v>
      </c>
      <c r="F99" s="76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115"/>
      <c r="R99" s="78"/>
      <c r="S99" s="115"/>
      <c r="T99" s="78"/>
      <c r="U99" s="115"/>
      <c r="V99" s="78"/>
      <c r="W99" s="115"/>
      <c r="X99" s="80"/>
      <c r="Y99" s="115"/>
      <c r="Z99" s="80"/>
      <c r="AA99" s="115"/>
      <c r="AB99" s="80"/>
      <c r="AC99" s="115"/>
      <c r="AD99" s="80"/>
      <c r="AE99" s="115"/>
      <c r="AF99" s="80"/>
      <c r="AG99" s="115"/>
      <c r="AH99" s="80"/>
      <c r="AI99" s="115"/>
      <c r="AJ99" s="78"/>
      <c r="AK99" s="115"/>
      <c r="AL99" s="78"/>
      <c r="AM99" s="115"/>
      <c r="AN99" s="78"/>
      <c r="AO99" s="140"/>
    </row>
    <row r="100" spans="1:41" ht="15">
      <c r="A100" s="166"/>
      <c r="B100" s="295"/>
      <c r="C100" s="296"/>
      <c r="D100" s="297"/>
      <c r="E100" s="142" t="s">
        <v>15</v>
      </c>
      <c r="F100" s="82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113"/>
      <c r="R100" s="67"/>
      <c r="S100" s="113"/>
      <c r="T100" s="67"/>
      <c r="U100" s="113"/>
      <c r="V100" s="67"/>
      <c r="W100" s="113"/>
      <c r="X100" s="86"/>
      <c r="Y100" s="113"/>
      <c r="Z100" s="86"/>
      <c r="AA100" s="113"/>
      <c r="AB100" s="86"/>
      <c r="AC100" s="113"/>
      <c r="AD100" s="86"/>
      <c r="AE100" s="113"/>
      <c r="AF100" s="86"/>
      <c r="AG100" s="113"/>
      <c r="AH100" s="86"/>
      <c r="AI100" s="113"/>
      <c r="AJ100" s="67"/>
      <c r="AK100" s="113"/>
      <c r="AL100" s="67"/>
      <c r="AM100" s="113"/>
      <c r="AN100" s="67"/>
      <c r="AO100" s="95"/>
    </row>
    <row r="101" spans="1:41" ht="14.25">
      <c r="A101" s="166" t="s">
        <v>105</v>
      </c>
      <c r="B101" s="170" t="s">
        <v>66</v>
      </c>
      <c r="C101" s="171"/>
      <c r="D101" s="172"/>
      <c r="E101" s="142" t="s">
        <v>67</v>
      </c>
      <c r="F101" s="82"/>
      <c r="G101" s="67"/>
      <c r="H101" s="67"/>
      <c r="I101" s="67"/>
      <c r="J101" s="67"/>
      <c r="K101" s="83"/>
      <c r="L101" s="67"/>
      <c r="M101" s="84">
        <v>5</v>
      </c>
      <c r="N101" s="67"/>
      <c r="O101" s="84">
        <v>1</v>
      </c>
      <c r="P101" s="67"/>
      <c r="Q101" s="67"/>
      <c r="R101" s="67"/>
      <c r="S101" s="84">
        <v>5</v>
      </c>
      <c r="T101" s="67"/>
      <c r="U101" s="113"/>
      <c r="V101" s="67"/>
      <c r="W101" s="84">
        <v>1</v>
      </c>
      <c r="X101" s="86"/>
      <c r="Y101" s="84">
        <v>1</v>
      </c>
      <c r="Z101" s="86"/>
      <c r="AA101" s="84">
        <v>6</v>
      </c>
      <c r="AB101" s="86"/>
      <c r="AC101" s="113"/>
      <c r="AD101" s="86"/>
      <c r="AE101" s="113"/>
      <c r="AF101" s="86"/>
      <c r="AG101" s="113"/>
      <c r="AH101" s="86"/>
      <c r="AI101" s="84">
        <v>2</v>
      </c>
      <c r="AJ101" s="67"/>
      <c r="AK101" s="84">
        <v>2</v>
      </c>
      <c r="AL101" s="67"/>
      <c r="AM101" s="84">
        <v>2</v>
      </c>
      <c r="AN101" s="67"/>
      <c r="AO101" s="95"/>
    </row>
    <row r="102" spans="1:41" ht="15.75" thickBot="1">
      <c r="A102" s="182"/>
      <c r="B102" s="301"/>
      <c r="C102" s="302"/>
      <c r="D102" s="303"/>
      <c r="E102" s="145" t="s">
        <v>15</v>
      </c>
      <c r="F102" s="89"/>
      <c r="G102" s="91"/>
      <c r="H102" s="91"/>
      <c r="I102" s="91"/>
      <c r="J102" s="91"/>
      <c r="K102" s="228"/>
      <c r="L102" s="91"/>
      <c r="M102" s="90">
        <v>10.415</v>
      </c>
      <c r="N102" s="91"/>
      <c r="O102" s="90">
        <v>3.168</v>
      </c>
      <c r="P102" s="91"/>
      <c r="Q102" s="91"/>
      <c r="R102" s="91"/>
      <c r="S102" s="90">
        <v>11.726</v>
      </c>
      <c r="T102" s="91"/>
      <c r="U102" s="114"/>
      <c r="V102" s="91"/>
      <c r="W102" s="90">
        <v>0.425</v>
      </c>
      <c r="X102" s="93"/>
      <c r="Y102" s="90">
        <v>4.322</v>
      </c>
      <c r="Z102" s="93"/>
      <c r="AA102" s="90">
        <v>19.711</v>
      </c>
      <c r="AB102" s="93"/>
      <c r="AC102" s="114"/>
      <c r="AD102" s="93"/>
      <c r="AE102" s="114"/>
      <c r="AF102" s="93"/>
      <c r="AG102" s="114"/>
      <c r="AH102" s="93"/>
      <c r="AI102" s="90">
        <v>13.255</v>
      </c>
      <c r="AJ102" s="91"/>
      <c r="AK102" s="90">
        <v>0.425</v>
      </c>
      <c r="AL102" s="91"/>
      <c r="AM102" s="90">
        <v>12.917</v>
      </c>
      <c r="AN102" s="91"/>
      <c r="AO102" s="96"/>
    </row>
    <row r="103" spans="1:41" ht="15">
      <c r="A103" s="150">
        <v>17</v>
      </c>
      <c r="B103" s="307" t="s">
        <v>297</v>
      </c>
      <c r="C103" s="308"/>
      <c r="D103" s="309"/>
      <c r="E103" s="154" t="s">
        <v>28</v>
      </c>
      <c r="F103" s="101"/>
      <c r="G103" s="103"/>
      <c r="H103" s="102">
        <v>7</v>
      </c>
      <c r="I103" s="102">
        <v>3.7</v>
      </c>
      <c r="J103" s="103"/>
      <c r="K103" s="102">
        <v>8.5</v>
      </c>
      <c r="L103" s="103"/>
      <c r="M103" s="102">
        <v>1</v>
      </c>
      <c r="N103" s="103"/>
      <c r="O103" s="102">
        <v>6.7</v>
      </c>
      <c r="P103" s="103"/>
      <c r="Q103" s="102">
        <v>4.5</v>
      </c>
      <c r="R103" s="103"/>
      <c r="S103" s="102">
        <v>11.5</v>
      </c>
      <c r="T103" s="103"/>
      <c r="U103" s="102">
        <v>3</v>
      </c>
      <c r="V103" s="103"/>
      <c r="W103" s="102">
        <v>3.5</v>
      </c>
      <c r="X103" s="104"/>
      <c r="Y103" s="102">
        <v>7.5</v>
      </c>
      <c r="Z103" s="104"/>
      <c r="AA103" s="102">
        <v>2.5</v>
      </c>
      <c r="AB103" s="104"/>
      <c r="AC103" s="183">
        <v>1</v>
      </c>
      <c r="AD103" s="104"/>
      <c r="AE103" s="104"/>
      <c r="AF103" s="104"/>
      <c r="AG103" s="102">
        <v>29</v>
      </c>
      <c r="AH103" s="104"/>
      <c r="AI103" s="102">
        <v>56.8</v>
      </c>
      <c r="AJ103" s="103"/>
      <c r="AK103" s="102">
        <v>12.5</v>
      </c>
      <c r="AL103" s="103"/>
      <c r="AM103" s="102">
        <v>20.8</v>
      </c>
      <c r="AN103" s="103"/>
      <c r="AO103" s="105">
        <v>28</v>
      </c>
    </row>
    <row r="104" spans="1:41" ht="15.75" thickBot="1">
      <c r="A104" s="156"/>
      <c r="B104" s="286"/>
      <c r="C104" s="287"/>
      <c r="D104" s="288"/>
      <c r="E104" s="157" t="s">
        <v>15</v>
      </c>
      <c r="F104" s="106"/>
      <c r="G104" s="108"/>
      <c r="H104" s="107">
        <v>1.884</v>
      </c>
      <c r="I104" s="107">
        <v>6.957</v>
      </c>
      <c r="J104" s="108"/>
      <c r="K104" s="107">
        <v>10.756</v>
      </c>
      <c r="L104" s="108"/>
      <c r="M104" s="107">
        <v>0.847</v>
      </c>
      <c r="N104" s="108"/>
      <c r="O104" s="107">
        <v>6.845</v>
      </c>
      <c r="P104" s="108"/>
      <c r="Q104" s="109" t="s">
        <v>1306</v>
      </c>
      <c r="R104" s="108"/>
      <c r="S104" s="107">
        <v>15.625</v>
      </c>
      <c r="T104" s="108"/>
      <c r="U104" s="107">
        <v>2.687</v>
      </c>
      <c r="V104" s="108"/>
      <c r="W104" s="107">
        <v>5.329</v>
      </c>
      <c r="X104" s="110"/>
      <c r="Y104" s="107">
        <v>8.639</v>
      </c>
      <c r="Z104" s="110"/>
      <c r="AA104" s="107">
        <v>3.276</v>
      </c>
      <c r="AB104" s="110"/>
      <c r="AC104" s="109" t="s">
        <v>523</v>
      </c>
      <c r="AD104" s="110"/>
      <c r="AE104" s="110"/>
      <c r="AF104" s="110"/>
      <c r="AG104" s="107">
        <v>31.878</v>
      </c>
      <c r="AH104" s="110"/>
      <c r="AI104" s="109" t="s">
        <v>1398</v>
      </c>
      <c r="AJ104" s="108"/>
      <c r="AK104" s="107">
        <v>14.039</v>
      </c>
      <c r="AL104" s="108"/>
      <c r="AM104" s="107">
        <v>26.073</v>
      </c>
      <c r="AN104" s="108"/>
      <c r="AO104" s="111">
        <v>38.049</v>
      </c>
    </row>
    <row r="105" spans="1:41" ht="14.25">
      <c r="A105" s="165" t="s">
        <v>261</v>
      </c>
      <c r="B105" s="167" t="s">
        <v>106</v>
      </c>
      <c r="C105" s="168"/>
      <c r="D105" s="169"/>
      <c r="E105" s="139" t="s">
        <v>36</v>
      </c>
      <c r="F105" s="76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9">
        <v>2</v>
      </c>
      <c r="R105" s="78"/>
      <c r="S105" s="115"/>
      <c r="T105" s="78"/>
      <c r="U105" s="115"/>
      <c r="V105" s="78"/>
      <c r="W105" s="78"/>
      <c r="X105" s="80"/>
      <c r="Y105" s="79">
        <v>2</v>
      </c>
      <c r="Z105" s="80"/>
      <c r="AA105" s="115"/>
      <c r="AB105" s="80"/>
      <c r="AC105" s="115"/>
      <c r="AD105" s="80"/>
      <c r="AE105" s="80"/>
      <c r="AF105" s="80"/>
      <c r="AG105" s="115"/>
      <c r="AH105" s="80"/>
      <c r="AI105" s="79">
        <v>1</v>
      </c>
      <c r="AJ105" s="78"/>
      <c r="AK105" s="115"/>
      <c r="AL105" s="78"/>
      <c r="AM105" s="79">
        <v>1</v>
      </c>
      <c r="AN105" s="78"/>
      <c r="AO105" s="81">
        <v>1</v>
      </c>
    </row>
    <row r="106" spans="1:41" ht="15.75" thickBot="1">
      <c r="A106" s="182"/>
      <c r="B106" s="301"/>
      <c r="C106" s="302"/>
      <c r="D106" s="303"/>
      <c r="E106" s="145" t="s">
        <v>15</v>
      </c>
      <c r="F106" s="89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0">
        <v>9.382</v>
      </c>
      <c r="R106" s="91"/>
      <c r="S106" s="114"/>
      <c r="T106" s="91"/>
      <c r="U106" s="91"/>
      <c r="V106" s="91"/>
      <c r="W106" s="91"/>
      <c r="X106" s="93"/>
      <c r="Y106" s="90">
        <v>9.393</v>
      </c>
      <c r="Z106" s="93"/>
      <c r="AA106" s="114"/>
      <c r="AB106" s="93"/>
      <c r="AC106" s="114"/>
      <c r="AD106" s="93"/>
      <c r="AE106" s="93"/>
      <c r="AF106" s="93"/>
      <c r="AG106" s="114"/>
      <c r="AH106" s="93"/>
      <c r="AI106" s="90">
        <v>0.502</v>
      </c>
      <c r="AJ106" s="91"/>
      <c r="AK106" s="114"/>
      <c r="AL106" s="91"/>
      <c r="AM106" s="90">
        <v>0.502</v>
      </c>
      <c r="AN106" s="91"/>
      <c r="AO106" s="97">
        <v>1.473</v>
      </c>
    </row>
    <row r="107" spans="1:41" ht="15">
      <c r="A107" s="150">
        <v>18</v>
      </c>
      <c r="B107" s="307" t="s">
        <v>298</v>
      </c>
      <c r="C107" s="308"/>
      <c r="D107" s="309"/>
      <c r="E107" s="154" t="s">
        <v>28</v>
      </c>
      <c r="F107" s="101"/>
      <c r="G107" s="102"/>
      <c r="H107" s="103"/>
      <c r="I107" s="102">
        <v>13</v>
      </c>
      <c r="J107" s="103"/>
      <c r="K107" s="102">
        <v>6</v>
      </c>
      <c r="L107" s="103"/>
      <c r="M107" s="102">
        <v>7</v>
      </c>
      <c r="N107" s="103"/>
      <c r="O107" s="102">
        <v>10.5</v>
      </c>
      <c r="P107" s="103"/>
      <c r="Q107" s="102">
        <v>2</v>
      </c>
      <c r="R107" s="103"/>
      <c r="S107" s="102">
        <v>1.5</v>
      </c>
      <c r="T107" s="103"/>
      <c r="U107" s="102">
        <v>3.5</v>
      </c>
      <c r="V107" s="103"/>
      <c r="W107" s="102">
        <v>6.5</v>
      </c>
      <c r="X107" s="155">
        <v>10</v>
      </c>
      <c r="Y107" s="102">
        <v>5</v>
      </c>
      <c r="Z107" s="155">
        <v>10</v>
      </c>
      <c r="AA107" s="102">
        <v>32.1</v>
      </c>
      <c r="AB107" s="155">
        <v>10</v>
      </c>
      <c r="AC107" s="102">
        <v>11.5</v>
      </c>
      <c r="AD107" s="155">
        <v>10</v>
      </c>
      <c r="AE107" s="102">
        <v>5</v>
      </c>
      <c r="AF107" s="104"/>
      <c r="AG107" s="102">
        <v>5.6</v>
      </c>
      <c r="AH107" s="104"/>
      <c r="AI107" s="102">
        <v>3</v>
      </c>
      <c r="AJ107" s="103"/>
      <c r="AK107" s="102">
        <v>1</v>
      </c>
      <c r="AL107" s="103"/>
      <c r="AM107" s="102">
        <v>1.5</v>
      </c>
      <c r="AN107" s="103"/>
      <c r="AO107" s="105">
        <v>9.5</v>
      </c>
    </row>
    <row r="108" spans="1:41" ht="15.75" thickBot="1">
      <c r="A108" s="156"/>
      <c r="B108" s="286"/>
      <c r="C108" s="287"/>
      <c r="D108" s="288"/>
      <c r="E108" s="157" t="s">
        <v>15</v>
      </c>
      <c r="F108" s="106"/>
      <c r="G108" s="107"/>
      <c r="H108" s="108"/>
      <c r="I108" s="107">
        <v>14.045</v>
      </c>
      <c r="J108" s="108"/>
      <c r="K108" s="107">
        <v>7.245</v>
      </c>
      <c r="L108" s="108"/>
      <c r="M108" s="107">
        <v>10.615</v>
      </c>
      <c r="N108" s="108"/>
      <c r="O108" s="107">
        <v>9.616</v>
      </c>
      <c r="P108" s="108"/>
      <c r="Q108" s="107">
        <v>2.676</v>
      </c>
      <c r="R108" s="108"/>
      <c r="S108" s="107">
        <v>1.567</v>
      </c>
      <c r="T108" s="108"/>
      <c r="U108" s="107">
        <v>4.092</v>
      </c>
      <c r="V108" s="108"/>
      <c r="W108" s="107">
        <v>7.186</v>
      </c>
      <c r="X108" s="158" t="s">
        <v>266</v>
      </c>
      <c r="Y108" s="107">
        <v>5.026</v>
      </c>
      <c r="Z108" s="158" t="s">
        <v>266</v>
      </c>
      <c r="AA108" s="107">
        <v>29.943</v>
      </c>
      <c r="AB108" s="158" t="s">
        <v>266</v>
      </c>
      <c r="AC108" s="107">
        <v>14.017</v>
      </c>
      <c r="AD108" s="158" t="s">
        <v>266</v>
      </c>
      <c r="AE108" s="107">
        <v>7.839</v>
      </c>
      <c r="AF108" s="110"/>
      <c r="AG108" s="107">
        <v>10.453</v>
      </c>
      <c r="AH108" s="110"/>
      <c r="AI108" s="107">
        <v>3.119</v>
      </c>
      <c r="AJ108" s="108"/>
      <c r="AK108" s="109" t="s">
        <v>809</v>
      </c>
      <c r="AL108" s="108"/>
      <c r="AM108" s="107">
        <v>2.155</v>
      </c>
      <c r="AN108" s="108"/>
      <c r="AO108" s="111">
        <v>8.88</v>
      </c>
    </row>
    <row r="109" spans="1:41" ht="15">
      <c r="A109" s="165" t="s">
        <v>107</v>
      </c>
      <c r="B109" s="167" t="s">
        <v>66</v>
      </c>
      <c r="C109" s="184"/>
      <c r="D109" s="185"/>
      <c r="E109" s="139" t="s">
        <v>68</v>
      </c>
      <c r="F109" s="76"/>
      <c r="G109" s="79">
        <v>1</v>
      </c>
      <c r="H109" s="78"/>
      <c r="I109" s="78"/>
      <c r="J109" s="77">
        <v>8</v>
      </c>
      <c r="K109" s="79">
        <v>3</v>
      </c>
      <c r="L109" s="77">
        <v>8</v>
      </c>
      <c r="M109" s="79">
        <v>4</v>
      </c>
      <c r="N109" s="77">
        <v>8</v>
      </c>
      <c r="O109" s="79">
        <v>2</v>
      </c>
      <c r="P109" s="77">
        <v>8</v>
      </c>
      <c r="Q109" s="79">
        <v>2</v>
      </c>
      <c r="R109" s="78"/>
      <c r="S109" s="79">
        <v>1</v>
      </c>
      <c r="T109" s="78"/>
      <c r="U109" s="79">
        <v>5</v>
      </c>
      <c r="V109" s="78"/>
      <c r="W109" s="79">
        <v>5</v>
      </c>
      <c r="X109" s="80"/>
      <c r="Y109" s="79">
        <v>9</v>
      </c>
      <c r="Z109" s="77">
        <v>8</v>
      </c>
      <c r="AA109" s="79">
        <v>6</v>
      </c>
      <c r="AB109" s="80"/>
      <c r="AC109" s="79">
        <v>6</v>
      </c>
      <c r="AD109" s="80"/>
      <c r="AE109" s="79">
        <v>8</v>
      </c>
      <c r="AF109" s="80"/>
      <c r="AG109" s="115"/>
      <c r="AH109" s="80"/>
      <c r="AI109" s="79">
        <v>2</v>
      </c>
      <c r="AJ109" s="78"/>
      <c r="AK109" s="79">
        <v>5</v>
      </c>
      <c r="AL109" s="80"/>
      <c r="AM109" s="79">
        <v>2</v>
      </c>
      <c r="AN109" s="77">
        <v>6</v>
      </c>
      <c r="AO109" s="81">
        <v>15</v>
      </c>
    </row>
    <row r="110" spans="1:41" ht="15">
      <c r="A110" s="166"/>
      <c r="B110" s="295"/>
      <c r="C110" s="296"/>
      <c r="D110" s="297"/>
      <c r="E110" s="142" t="s">
        <v>15</v>
      </c>
      <c r="F110" s="98"/>
      <c r="G110" s="73" t="s">
        <v>908</v>
      </c>
      <c r="H110" s="99"/>
      <c r="I110" s="99"/>
      <c r="J110" s="85" t="s">
        <v>264</v>
      </c>
      <c r="K110" s="73" t="s">
        <v>1672</v>
      </c>
      <c r="L110" s="85" t="s">
        <v>264</v>
      </c>
      <c r="M110" s="73" t="s">
        <v>806</v>
      </c>
      <c r="N110" s="85" t="s">
        <v>264</v>
      </c>
      <c r="O110" s="73" t="s">
        <v>784</v>
      </c>
      <c r="P110" s="85" t="s">
        <v>264</v>
      </c>
      <c r="Q110" s="73" t="s">
        <v>1052</v>
      </c>
      <c r="R110" s="99"/>
      <c r="S110" s="84">
        <v>0.212</v>
      </c>
      <c r="T110" s="67"/>
      <c r="U110" s="84">
        <v>4.387</v>
      </c>
      <c r="V110" s="67"/>
      <c r="W110" s="84">
        <v>13.189</v>
      </c>
      <c r="X110" s="86"/>
      <c r="Y110" s="84">
        <v>13.885</v>
      </c>
      <c r="Z110" s="85" t="s">
        <v>462</v>
      </c>
      <c r="AA110" s="73" t="s">
        <v>988</v>
      </c>
      <c r="AB110" s="72"/>
      <c r="AC110" s="73" t="s">
        <v>1053</v>
      </c>
      <c r="AD110" s="72"/>
      <c r="AE110" s="73" t="s">
        <v>1545</v>
      </c>
      <c r="AF110" s="72"/>
      <c r="AG110" s="116"/>
      <c r="AH110" s="72"/>
      <c r="AI110" s="73" t="s">
        <v>808</v>
      </c>
      <c r="AJ110" s="99"/>
      <c r="AK110" s="73" t="s">
        <v>910</v>
      </c>
      <c r="AL110" s="72"/>
      <c r="AM110" s="73" t="s">
        <v>777</v>
      </c>
      <c r="AN110" s="85" t="s">
        <v>265</v>
      </c>
      <c r="AO110" s="100" t="s">
        <v>1683</v>
      </c>
    </row>
    <row r="111" spans="1:41" ht="15">
      <c r="A111" s="166" t="s">
        <v>108</v>
      </c>
      <c r="B111" s="170" t="s">
        <v>69</v>
      </c>
      <c r="C111" s="186"/>
      <c r="D111" s="187"/>
      <c r="E111" s="142" t="s">
        <v>28</v>
      </c>
      <c r="F111" s="82"/>
      <c r="G111" s="67"/>
      <c r="H111" s="67"/>
      <c r="I111" s="67"/>
      <c r="J111" s="86"/>
      <c r="K111" s="86"/>
      <c r="L111" s="86"/>
      <c r="M111" s="86"/>
      <c r="N111" s="86"/>
      <c r="O111" s="86"/>
      <c r="P111" s="86"/>
      <c r="Q111" s="113"/>
      <c r="R111" s="67"/>
      <c r="S111" s="113"/>
      <c r="T111" s="67"/>
      <c r="U111" s="113"/>
      <c r="V111" s="67"/>
      <c r="W111" s="113"/>
      <c r="X111" s="86"/>
      <c r="Y111" s="113"/>
      <c r="Z111" s="86"/>
      <c r="AA111" s="113"/>
      <c r="AB111" s="86"/>
      <c r="AC111" s="113"/>
      <c r="AD111" s="86"/>
      <c r="AE111" s="113"/>
      <c r="AF111" s="86"/>
      <c r="AG111" s="113"/>
      <c r="AH111" s="86"/>
      <c r="AI111" s="113"/>
      <c r="AJ111" s="67"/>
      <c r="AK111" s="67"/>
      <c r="AL111" s="86"/>
      <c r="AM111" s="113"/>
      <c r="AN111" s="86"/>
      <c r="AO111" s="88"/>
    </row>
    <row r="112" spans="1:41" ht="15.75" thickBot="1">
      <c r="A112" s="164"/>
      <c r="B112" s="301"/>
      <c r="C112" s="302"/>
      <c r="D112" s="303"/>
      <c r="E112" s="145" t="s">
        <v>15</v>
      </c>
      <c r="F112" s="89"/>
      <c r="G112" s="91"/>
      <c r="H112" s="91"/>
      <c r="I112" s="91"/>
      <c r="J112" s="93"/>
      <c r="K112" s="93"/>
      <c r="L112" s="93"/>
      <c r="M112" s="93"/>
      <c r="N112" s="93"/>
      <c r="O112" s="93"/>
      <c r="P112" s="93"/>
      <c r="Q112" s="114"/>
      <c r="R112" s="91"/>
      <c r="S112" s="114"/>
      <c r="T112" s="91"/>
      <c r="U112" s="114"/>
      <c r="V112" s="91"/>
      <c r="W112" s="114"/>
      <c r="X112" s="93"/>
      <c r="Y112" s="114"/>
      <c r="Z112" s="93"/>
      <c r="AA112" s="114"/>
      <c r="AB112" s="93"/>
      <c r="AC112" s="114"/>
      <c r="AD112" s="93"/>
      <c r="AE112" s="114"/>
      <c r="AF112" s="93"/>
      <c r="AG112" s="114"/>
      <c r="AH112" s="91"/>
      <c r="AI112" s="114"/>
      <c r="AJ112" s="91"/>
      <c r="AK112" s="91"/>
      <c r="AL112" s="93"/>
      <c r="AM112" s="114"/>
      <c r="AN112" s="93"/>
      <c r="AO112" s="94"/>
    </row>
    <row r="113" spans="1:41" ht="15">
      <c r="A113" s="150">
        <v>19</v>
      </c>
      <c r="B113" s="307" t="s">
        <v>70</v>
      </c>
      <c r="C113" s="308"/>
      <c r="D113" s="309"/>
      <c r="E113" s="154" t="s">
        <v>36</v>
      </c>
      <c r="F113" s="101"/>
      <c r="G113" s="102">
        <v>6</v>
      </c>
      <c r="H113" s="103"/>
      <c r="I113" s="102">
        <v>6</v>
      </c>
      <c r="J113" s="155">
        <v>8</v>
      </c>
      <c r="K113" s="102">
        <v>11</v>
      </c>
      <c r="L113" s="155">
        <v>8</v>
      </c>
      <c r="M113" s="102">
        <v>5</v>
      </c>
      <c r="N113" s="155">
        <v>8</v>
      </c>
      <c r="O113" s="102">
        <v>6</v>
      </c>
      <c r="P113" s="155">
        <v>8</v>
      </c>
      <c r="Q113" s="102">
        <v>7</v>
      </c>
      <c r="R113" s="188"/>
      <c r="S113" s="189">
        <v>7</v>
      </c>
      <c r="T113" s="101"/>
      <c r="U113" s="102">
        <v>3</v>
      </c>
      <c r="V113" s="103"/>
      <c r="W113" s="102">
        <v>4</v>
      </c>
      <c r="X113" s="104"/>
      <c r="Y113" s="102">
        <v>14</v>
      </c>
      <c r="Z113" s="104"/>
      <c r="AA113" s="102">
        <v>37</v>
      </c>
      <c r="AB113" s="104"/>
      <c r="AC113" s="102">
        <v>32</v>
      </c>
      <c r="AD113" s="104"/>
      <c r="AE113" s="102">
        <v>14</v>
      </c>
      <c r="AF113" s="155">
        <v>17</v>
      </c>
      <c r="AG113" s="102">
        <v>32</v>
      </c>
      <c r="AH113" s="103"/>
      <c r="AI113" s="102">
        <v>106</v>
      </c>
      <c r="AJ113" s="103"/>
      <c r="AK113" s="102">
        <v>17</v>
      </c>
      <c r="AL113" s="104"/>
      <c r="AM113" s="102">
        <v>21</v>
      </c>
      <c r="AN113" s="104"/>
      <c r="AO113" s="105">
        <v>22</v>
      </c>
    </row>
    <row r="114" spans="1:41" ht="15.75" thickBot="1">
      <c r="A114" s="156"/>
      <c r="B114" s="286"/>
      <c r="C114" s="287"/>
      <c r="D114" s="288"/>
      <c r="E114" s="157" t="s">
        <v>15</v>
      </c>
      <c r="F114" s="106"/>
      <c r="G114" s="107">
        <v>4.017</v>
      </c>
      <c r="H114" s="108"/>
      <c r="I114" s="107">
        <v>3.959</v>
      </c>
      <c r="J114" s="158" t="s">
        <v>263</v>
      </c>
      <c r="K114" s="107">
        <v>8.041</v>
      </c>
      <c r="L114" s="158" t="s">
        <v>263</v>
      </c>
      <c r="M114" s="107">
        <v>3.674</v>
      </c>
      <c r="N114" s="158" t="s">
        <v>263</v>
      </c>
      <c r="O114" s="107">
        <v>4.582</v>
      </c>
      <c r="P114" s="158" t="s">
        <v>263</v>
      </c>
      <c r="Q114" s="107">
        <v>6.782</v>
      </c>
      <c r="R114" s="190"/>
      <c r="S114" s="191">
        <v>4.187</v>
      </c>
      <c r="T114" s="106"/>
      <c r="U114" s="109" t="s">
        <v>1307</v>
      </c>
      <c r="V114" s="108"/>
      <c r="W114" s="107">
        <v>2.573</v>
      </c>
      <c r="X114" s="110"/>
      <c r="Y114" s="107">
        <v>6.934</v>
      </c>
      <c r="Z114" s="110"/>
      <c r="AA114" s="107">
        <v>23.164</v>
      </c>
      <c r="AB114" s="110"/>
      <c r="AC114" s="107">
        <v>23.992</v>
      </c>
      <c r="AD114" s="110"/>
      <c r="AE114" s="109" t="s">
        <v>1544</v>
      </c>
      <c r="AF114" s="158" t="s">
        <v>262</v>
      </c>
      <c r="AG114" s="107">
        <v>20.112</v>
      </c>
      <c r="AH114" s="108"/>
      <c r="AI114" s="107">
        <v>82.842</v>
      </c>
      <c r="AJ114" s="108"/>
      <c r="AK114" s="109" t="s">
        <v>1541</v>
      </c>
      <c r="AL114" s="110"/>
      <c r="AM114" s="107">
        <v>13.943</v>
      </c>
      <c r="AN114" s="110"/>
      <c r="AO114" s="111">
        <v>14.117</v>
      </c>
    </row>
    <row r="115" spans="1:41" ht="15">
      <c r="A115" s="150">
        <v>20</v>
      </c>
      <c r="B115" s="283" t="s">
        <v>120</v>
      </c>
      <c r="C115" s="284"/>
      <c r="D115" s="285"/>
      <c r="E115" s="154" t="s">
        <v>28</v>
      </c>
      <c r="F115" s="101"/>
      <c r="G115" s="102"/>
      <c r="H115" s="103"/>
      <c r="I115" s="102">
        <v>1</v>
      </c>
      <c r="J115" s="103"/>
      <c r="K115" s="102"/>
      <c r="L115" s="103"/>
      <c r="M115" s="103"/>
      <c r="N115" s="103"/>
      <c r="O115" s="102">
        <v>3</v>
      </c>
      <c r="P115" s="103"/>
      <c r="Q115" s="103"/>
      <c r="R115" s="103"/>
      <c r="S115" s="102">
        <v>2</v>
      </c>
      <c r="T115" s="103"/>
      <c r="U115" s="103"/>
      <c r="V115" s="103"/>
      <c r="W115" s="117"/>
      <c r="X115" s="104"/>
      <c r="Y115" s="102">
        <v>2.3</v>
      </c>
      <c r="Z115" s="104"/>
      <c r="AA115" s="117"/>
      <c r="AB115" s="104"/>
      <c r="AC115" s="117"/>
      <c r="AD115" s="104"/>
      <c r="AE115" s="117"/>
      <c r="AF115" s="104"/>
      <c r="AG115" s="102">
        <v>2</v>
      </c>
      <c r="AH115" s="103"/>
      <c r="AI115" s="102">
        <v>13.5</v>
      </c>
      <c r="AJ115" s="103"/>
      <c r="AK115" s="102">
        <v>2</v>
      </c>
      <c r="AL115" s="155">
        <v>32</v>
      </c>
      <c r="AM115" s="102">
        <v>46</v>
      </c>
      <c r="AN115" s="104"/>
      <c r="AO115" s="105">
        <v>5</v>
      </c>
    </row>
    <row r="116" spans="1:41" ht="15.75" thickBot="1">
      <c r="A116" s="156"/>
      <c r="B116" s="286"/>
      <c r="C116" s="287"/>
      <c r="D116" s="288"/>
      <c r="E116" s="157" t="s">
        <v>15</v>
      </c>
      <c r="F116" s="106"/>
      <c r="G116" s="107"/>
      <c r="H116" s="108"/>
      <c r="I116" s="107">
        <v>0.478</v>
      </c>
      <c r="J116" s="108"/>
      <c r="K116" s="107"/>
      <c r="L116" s="108"/>
      <c r="M116" s="108"/>
      <c r="N116" s="108"/>
      <c r="O116" s="107">
        <v>3.482</v>
      </c>
      <c r="P116" s="108"/>
      <c r="Q116" s="108"/>
      <c r="R116" s="108"/>
      <c r="S116" s="107">
        <v>1.231</v>
      </c>
      <c r="T116" s="108"/>
      <c r="U116" s="108"/>
      <c r="V116" s="108"/>
      <c r="W116" s="118"/>
      <c r="X116" s="110"/>
      <c r="Y116" s="107">
        <v>1.337</v>
      </c>
      <c r="Z116" s="110"/>
      <c r="AA116" s="118"/>
      <c r="AB116" s="110"/>
      <c r="AC116" s="118"/>
      <c r="AD116" s="110"/>
      <c r="AE116" s="118"/>
      <c r="AF116" s="110"/>
      <c r="AG116" s="107">
        <v>1.047</v>
      </c>
      <c r="AH116" s="108"/>
      <c r="AI116" s="109" t="s">
        <v>909</v>
      </c>
      <c r="AJ116" s="108"/>
      <c r="AK116" s="107">
        <v>0.867</v>
      </c>
      <c r="AL116" s="158" t="s">
        <v>267</v>
      </c>
      <c r="AM116" s="107">
        <v>22.529</v>
      </c>
      <c r="AN116" s="110"/>
      <c r="AO116" s="111">
        <v>3.242</v>
      </c>
    </row>
    <row r="117" spans="1:41" ht="15">
      <c r="A117" s="150">
        <v>21</v>
      </c>
      <c r="B117" s="283" t="s">
        <v>71</v>
      </c>
      <c r="C117" s="284"/>
      <c r="D117" s="285"/>
      <c r="E117" s="154" t="s">
        <v>36</v>
      </c>
      <c r="F117" s="101"/>
      <c r="G117" s="102"/>
      <c r="H117" s="103"/>
      <c r="I117" s="102">
        <v>1</v>
      </c>
      <c r="J117" s="103"/>
      <c r="K117" s="103"/>
      <c r="L117" s="103"/>
      <c r="M117" s="102">
        <v>1</v>
      </c>
      <c r="N117" s="103"/>
      <c r="O117" s="103"/>
      <c r="P117" s="103"/>
      <c r="Q117" s="103"/>
      <c r="R117" s="103"/>
      <c r="S117" s="117"/>
      <c r="T117" s="103"/>
      <c r="U117" s="103"/>
      <c r="V117" s="103"/>
      <c r="W117" s="117"/>
      <c r="X117" s="104"/>
      <c r="Y117" s="117"/>
      <c r="Z117" s="104"/>
      <c r="AA117" s="117"/>
      <c r="AB117" s="104"/>
      <c r="AC117" s="117"/>
      <c r="AD117" s="104"/>
      <c r="AE117" s="117"/>
      <c r="AF117" s="104"/>
      <c r="AG117" s="102">
        <v>2</v>
      </c>
      <c r="AH117" s="103"/>
      <c r="AI117" s="102">
        <v>1</v>
      </c>
      <c r="AJ117" s="103"/>
      <c r="AK117" s="102">
        <v>4</v>
      </c>
      <c r="AL117" s="104"/>
      <c r="AM117" s="102">
        <v>2</v>
      </c>
      <c r="AN117" s="104"/>
      <c r="AO117" s="174"/>
    </row>
    <row r="118" spans="1:41" ht="15.75" thickBot="1">
      <c r="A118" s="156"/>
      <c r="B118" s="286"/>
      <c r="C118" s="287"/>
      <c r="D118" s="288"/>
      <c r="E118" s="157" t="s">
        <v>15</v>
      </c>
      <c r="F118" s="106"/>
      <c r="G118" s="107"/>
      <c r="H118" s="108"/>
      <c r="I118" s="107">
        <v>3.607</v>
      </c>
      <c r="J118" s="108"/>
      <c r="K118" s="108"/>
      <c r="L118" s="108"/>
      <c r="M118" s="107">
        <v>3.899</v>
      </c>
      <c r="N118" s="108"/>
      <c r="O118" s="108"/>
      <c r="P118" s="108"/>
      <c r="Q118" s="108"/>
      <c r="R118" s="108"/>
      <c r="S118" s="118"/>
      <c r="T118" s="108"/>
      <c r="U118" s="108"/>
      <c r="V118" s="108"/>
      <c r="W118" s="118"/>
      <c r="X118" s="110"/>
      <c r="Y118" s="118"/>
      <c r="Z118" s="110"/>
      <c r="AA118" s="118"/>
      <c r="AB118" s="110"/>
      <c r="AC118" s="118"/>
      <c r="AD118" s="110"/>
      <c r="AE118" s="118"/>
      <c r="AF118" s="110"/>
      <c r="AG118" s="107">
        <v>6.772</v>
      </c>
      <c r="AH118" s="108"/>
      <c r="AI118" s="109" t="s">
        <v>1055</v>
      </c>
      <c r="AJ118" s="108"/>
      <c r="AK118" s="107">
        <v>16.941</v>
      </c>
      <c r="AL118" s="110"/>
      <c r="AM118" s="107">
        <v>9.521</v>
      </c>
      <c r="AN118" s="110"/>
      <c r="AO118" s="175"/>
    </row>
    <row r="119" spans="1:41" ht="15">
      <c r="A119" s="150">
        <v>22</v>
      </c>
      <c r="B119" s="283" t="s">
        <v>72</v>
      </c>
      <c r="C119" s="284"/>
      <c r="D119" s="285"/>
      <c r="E119" s="154" t="s">
        <v>28</v>
      </c>
      <c r="F119" s="101"/>
      <c r="G119" s="102">
        <v>8</v>
      </c>
      <c r="H119" s="103"/>
      <c r="I119" s="102">
        <v>16</v>
      </c>
      <c r="J119" s="103"/>
      <c r="K119" s="102">
        <v>14</v>
      </c>
      <c r="L119" s="103"/>
      <c r="M119" s="102">
        <v>13</v>
      </c>
      <c r="N119" s="103"/>
      <c r="O119" s="102">
        <v>24</v>
      </c>
      <c r="P119" s="103"/>
      <c r="Q119" s="102">
        <v>49</v>
      </c>
      <c r="R119" s="104"/>
      <c r="S119" s="117"/>
      <c r="T119" s="155">
        <v>45</v>
      </c>
      <c r="U119" s="103"/>
      <c r="V119" s="103"/>
      <c r="W119" s="117"/>
      <c r="X119" s="155">
        <v>45</v>
      </c>
      <c r="Y119" s="117"/>
      <c r="Z119" s="104"/>
      <c r="AA119" s="102">
        <v>18</v>
      </c>
      <c r="AB119" s="155">
        <v>45</v>
      </c>
      <c r="AC119" s="102">
        <v>60</v>
      </c>
      <c r="AD119" s="104"/>
      <c r="AE119" s="104"/>
      <c r="AF119" s="155">
        <v>15</v>
      </c>
      <c r="AG119" s="117"/>
      <c r="AH119" s="103"/>
      <c r="AI119" s="102">
        <v>30</v>
      </c>
      <c r="AJ119" s="103"/>
      <c r="AK119" s="102">
        <v>39</v>
      </c>
      <c r="AL119" s="104"/>
      <c r="AM119" s="102">
        <v>74</v>
      </c>
      <c r="AN119" s="104"/>
      <c r="AO119" s="105">
        <v>28</v>
      </c>
    </row>
    <row r="120" spans="1:41" ht="15.75" thickBot="1">
      <c r="A120" s="156"/>
      <c r="B120" s="286"/>
      <c r="C120" s="287"/>
      <c r="D120" s="288"/>
      <c r="E120" s="157" t="s">
        <v>15</v>
      </c>
      <c r="F120" s="106"/>
      <c r="G120" s="107">
        <v>1.045</v>
      </c>
      <c r="H120" s="108"/>
      <c r="I120" s="107">
        <v>1.148</v>
      </c>
      <c r="J120" s="108"/>
      <c r="K120" s="107">
        <v>1.829</v>
      </c>
      <c r="L120" s="108"/>
      <c r="M120" s="107">
        <v>1.307</v>
      </c>
      <c r="N120" s="108"/>
      <c r="O120" s="107">
        <v>2.393</v>
      </c>
      <c r="P120" s="108"/>
      <c r="Q120" s="107">
        <v>5.093</v>
      </c>
      <c r="R120" s="110"/>
      <c r="S120" s="118"/>
      <c r="T120" s="158" t="s">
        <v>274</v>
      </c>
      <c r="U120" s="108"/>
      <c r="V120" s="108"/>
      <c r="W120" s="118"/>
      <c r="X120" s="158" t="s">
        <v>274</v>
      </c>
      <c r="Y120" s="118"/>
      <c r="Z120" s="110"/>
      <c r="AA120" s="107">
        <v>1.796</v>
      </c>
      <c r="AB120" s="158" t="s">
        <v>274</v>
      </c>
      <c r="AC120" s="109" t="s">
        <v>1167</v>
      </c>
      <c r="AD120" s="110"/>
      <c r="AE120" s="110"/>
      <c r="AF120" s="158" t="s">
        <v>273</v>
      </c>
      <c r="AG120" s="118"/>
      <c r="AH120" s="108"/>
      <c r="AI120" s="107">
        <v>2.417</v>
      </c>
      <c r="AJ120" s="108"/>
      <c r="AK120" s="107">
        <v>3.519</v>
      </c>
      <c r="AL120" s="110"/>
      <c r="AM120" s="107">
        <v>10.865</v>
      </c>
      <c r="AN120" s="110"/>
      <c r="AO120" s="111">
        <v>2.833</v>
      </c>
    </row>
    <row r="121" spans="1:41" ht="15">
      <c r="A121" s="150">
        <v>23</v>
      </c>
      <c r="B121" s="289" t="s">
        <v>1536</v>
      </c>
      <c r="C121" s="290"/>
      <c r="D121" s="291"/>
      <c r="E121" s="154" t="s">
        <v>36</v>
      </c>
      <c r="F121" s="101"/>
      <c r="G121" s="102"/>
      <c r="H121" s="103"/>
      <c r="I121" s="102"/>
      <c r="J121" s="103"/>
      <c r="K121" s="102"/>
      <c r="L121" s="103"/>
      <c r="M121" s="103"/>
      <c r="N121" s="103"/>
      <c r="O121" s="103"/>
      <c r="P121" s="103"/>
      <c r="Q121" s="117"/>
      <c r="R121" s="104"/>
      <c r="S121" s="117"/>
      <c r="T121" s="104"/>
      <c r="U121" s="103"/>
      <c r="V121" s="103"/>
      <c r="W121" s="117"/>
      <c r="X121" s="104"/>
      <c r="Y121" s="117"/>
      <c r="Z121" s="104"/>
      <c r="AA121" s="117"/>
      <c r="AB121" s="104"/>
      <c r="AC121" s="117"/>
      <c r="AD121" s="104"/>
      <c r="AE121" s="104"/>
      <c r="AF121" s="104"/>
      <c r="AG121" s="117"/>
      <c r="AH121" s="103"/>
      <c r="AI121" s="117"/>
      <c r="AJ121" s="103"/>
      <c r="AK121" s="102"/>
      <c r="AL121" s="104"/>
      <c r="AM121" s="117"/>
      <c r="AN121" s="104"/>
      <c r="AO121" s="174"/>
    </row>
    <row r="122" spans="1:41" ht="15.75" thickBot="1">
      <c r="A122" s="156"/>
      <c r="B122" s="286"/>
      <c r="C122" s="287"/>
      <c r="D122" s="288"/>
      <c r="E122" s="157" t="s">
        <v>15</v>
      </c>
      <c r="F122" s="106"/>
      <c r="G122" s="109"/>
      <c r="H122" s="108"/>
      <c r="I122" s="107"/>
      <c r="J122" s="108"/>
      <c r="K122" s="107"/>
      <c r="L122" s="108"/>
      <c r="M122" s="108"/>
      <c r="N122" s="108"/>
      <c r="O122" s="108"/>
      <c r="P122" s="108"/>
      <c r="Q122" s="118"/>
      <c r="R122" s="110"/>
      <c r="S122" s="118"/>
      <c r="T122" s="110"/>
      <c r="U122" s="108"/>
      <c r="V122" s="108"/>
      <c r="W122" s="118"/>
      <c r="X122" s="110"/>
      <c r="Y122" s="118"/>
      <c r="Z122" s="110"/>
      <c r="AA122" s="118"/>
      <c r="AB122" s="110"/>
      <c r="AC122" s="118"/>
      <c r="AD122" s="110"/>
      <c r="AE122" s="110"/>
      <c r="AF122" s="110"/>
      <c r="AG122" s="118"/>
      <c r="AH122" s="108"/>
      <c r="AI122" s="118"/>
      <c r="AJ122" s="108"/>
      <c r="AK122" s="107"/>
      <c r="AL122" s="110"/>
      <c r="AM122" s="118"/>
      <c r="AN122" s="110"/>
      <c r="AO122" s="175"/>
    </row>
    <row r="123" spans="1:41" ht="14.25">
      <c r="A123" s="165" t="s">
        <v>121</v>
      </c>
      <c r="B123" s="304" t="s">
        <v>73</v>
      </c>
      <c r="C123" s="305"/>
      <c r="D123" s="306"/>
      <c r="E123" s="139" t="s">
        <v>36</v>
      </c>
      <c r="F123" s="76"/>
      <c r="G123" s="79">
        <v>8</v>
      </c>
      <c r="H123" s="78"/>
      <c r="I123" s="79">
        <v>36</v>
      </c>
      <c r="J123" s="78"/>
      <c r="K123" s="79">
        <v>3</v>
      </c>
      <c r="L123" s="78"/>
      <c r="M123" s="79">
        <v>4</v>
      </c>
      <c r="N123" s="78"/>
      <c r="O123" s="79">
        <v>8</v>
      </c>
      <c r="P123" s="78"/>
      <c r="Q123" s="79">
        <v>27</v>
      </c>
      <c r="R123" s="77">
        <v>2</v>
      </c>
      <c r="S123" s="79">
        <v>8</v>
      </c>
      <c r="T123" s="77">
        <v>9</v>
      </c>
      <c r="U123" s="79">
        <v>3</v>
      </c>
      <c r="V123" s="78"/>
      <c r="W123" s="79">
        <v>2</v>
      </c>
      <c r="X123" s="77">
        <v>9</v>
      </c>
      <c r="Y123" s="79">
        <v>4</v>
      </c>
      <c r="Z123" s="80"/>
      <c r="AA123" s="79">
        <v>9</v>
      </c>
      <c r="AB123" s="77">
        <v>9</v>
      </c>
      <c r="AC123" s="79">
        <v>5</v>
      </c>
      <c r="AD123" s="80"/>
      <c r="AE123" s="79">
        <v>5</v>
      </c>
      <c r="AF123" s="77">
        <v>2</v>
      </c>
      <c r="AG123" s="79">
        <v>32</v>
      </c>
      <c r="AH123" s="78"/>
      <c r="AI123" s="79">
        <v>38</v>
      </c>
      <c r="AJ123" s="78"/>
      <c r="AK123" s="79">
        <v>45</v>
      </c>
      <c r="AL123" s="80"/>
      <c r="AM123" s="79">
        <v>75</v>
      </c>
      <c r="AN123" s="77">
        <v>6</v>
      </c>
      <c r="AO123" s="81">
        <v>48</v>
      </c>
    </row>
    <row r="124" spans="1:41" ht="15">
      <c r="A124" s="166"/>
      <c r="B124" s="295"/>
      <c r="C124" s="296"/>
      <c r="D124" s="297"/>
      <c r="E124" s="142" t="s">
        <v>15</v>
      </c>
      <c r="F124" s="82"/>
      <c r="G124" s="73" t="s">
        <v>1535</v>
      </c>
      <c r="H124" s="67"/>
      <c r="I124" s="84">
        <v>16.511</v>
      </c>
      <c r="J124" s="67"/>
      <c r="K124" s="84">
        <v>2.668</v>
      </c>
      <c r="L124" s="67"/>
      <c r="M124" s="84">
        <v>0.788</v>
      </c>
      <c r="N124" s="67"/>
      <c r="O124" s="84">
        <v>1.564</v>
      </c>
      <c r="P124" s="67"/>
      <c r="Q124" s="73" t="s">
        <v>1394</v>
      </c>
      <c r="R124" s="85" t="s">
        <v>277</v>
      </c>
      <c r="S124" s="84">
        <v>5.904</v>
      </c>
      <c r="T124" s="85" t="s">
        <v>275</v>
      </c>
      <c r="U124" s="84">
        <v>2.837</v>
      </c>
      <c r="V124" s="67"/>
      <c r="W124" s="84">
        <v>1.735</v>
      </c>
      <c r="X124" s="85" t="s">
        <v>275</v>
      </c>
      <c r="Y124" s="84">
        <v>1.249</v>
      </c>
      <c r="Z124" s="86"/>
      <c r="AA124" s="84">
        <v>2.502</v>
      </c>
      <c r="AB124" s="85" t="s">
        <v>275</v>
      </c>
      <c r="AC124" s="84">
        <v>1.514</v>
      </c>
      <c r="AD124" s="86"/>
      <c r="AE124" s="84">
        <v>1.749</v>
      </c>
      <c r="AF124" s="85" t="s">
        <v>277</v>
      </c>
      <c r="AG124" s="84">
        <v>11.615</v>
      </c>
      <c r="AH124" s="67"/>
      <c r="AI124" s="84">
        <v>23.508</v>
      </c>
      <c r="AJ124" s="67"/>
      <c r="AK124" s="84">
        <v>14.953</v>
      </c>
      <c r="AL124" s="86"/>
      <c r="AM124" s="84">
        <v>45.649</v>
      </c>
      <c r="AN124" s="85" t="s">
        <v>276</v>
      </c>
      <c r="AO124" s="87">
        <v>35.837</v>
      </c>
    </row>
    <row r="125" spans="1:41" ht="14.25">
      <c r="A125" s="166" t="s">
        <v>122</v>
      </c>
      <c r="B125" s="271" t="s">
        <v>74</v>
      </c>
      <c r="C125" s="272"/>
      <c r="D125" s="273"/>
      <c r="E125" s="142" t="s">
        <v>36</v>
      </c>
      <c r="F125" s="82"/>
      <c r="G125" s="84"/>
      <c r="H125" s="67"/>
      <c r="I125" s="84">
        <v>61</v>
      </c>
      <c r="J125" s="67"/>
      <c r="K125" s="84">
        <v>8</v>
      </c>
      <c r="L125" s="67"/>
      <c r="M125" s="84">
        <v>8</v>
      </c>
      <c r="N125" s="67"/>
      <c r="O125" s="84">
        <v>4</v>
      </c>
      <c r="P125" s="67"/>
      <c r="Q125" s="84">
        <v>8</v>
      </c>
      <c r="R125" s="67"/>
      <c r="S125" s="113"/>
      <c r="T125" s="67"/>
      <c r="U125" s="113"/>
      <c r="V125" s="67"/>
      <c r="W125" s="113"/>
      <c r="X125" s="67"/>
      <c r="Y125" s="67"/>
      <c r="Z125" s="67"/>
      <c r="AA125" s="113"/>
      <c r="AB125" s="67"/>
      <c r="AC125" s="113"/>
      <c r="AD125" s="67"/>
      <c r="AE125" s="113"/>
      <c r="AF125" s="67"/>
      <c r="AG125" s="84">
        <v>11</v>
      </c>
      <c r="AH125" s="67"/>
      <c r="AI125" s="84">
        <v>25</v>
      </c>
      <c r="AJ125" s="67"/>
      <c r="AK125" s="84">
        <v>37</v>
      </c>
      <c r="AL125" s="86"/>
      <c r="AM125" s="84">
        <v>12</v>
      </c>
      <c r="AN125" s="86"/>
      <c r="AO125" s="88"/>
    </row>
    <row r="126" spans="1:41" ht="15.75" thickBot="1">
      <c r="A126" s="182"/>
      <c r="B126" s="301"/>
      <c r="C126" s="302"/>
      <c r="D126" s="303"/>
      <c r="E126" s="145" t="s">
        <v>15</v>
      </c>
      <c r="F126" s="89"/>
      <c r="G126" s="90"/>
      <c r="H126" s="91"/>
      <c r="I126" s="112" t="s">
        <v>1235</v>
      </c>
      <c r="J126" s="91"/>
      <c r="K126" s="90">
        <v>4.045</v>
      </c>
      <c r="L126" s="91"/>
      <c r="M126" s="90">
        <v>4.045</v>
      </c>
      <c r="N126" s="91"/>
      <c r="O126" s="90">
        <v>2.021</v>
      </c>
      <c r="P126" s="91"/>
      <c r="Q126" s="90">
        <v>4.045</v>
      </c>
      <c r="R126" s="91"/>
      <c r="S126" s="114"/>
      <c r="T126" s="91"/>
      <c r="U126" s="114"/>
      <c r="V126" s="91"/>
      <c r="W126" s="114"/>
      <c r="X126" s="91"/>
      <c r="Y126" s="91"/>
      <c r="Z126" s="91"/>
      <c r="AA126" s="114"/>
      <c r="AB126" s="91"/>
      <c r="AC126" s="114"/>
      <c r="AD126" s="91"/>
      <c r="AE126" s="114"/>
      <c r="AF126" s="91"/>
      <c r="AG126" s="90">
        <v>5.55</v>
      </c>
      <c r="AH126" s="91"/>
      <c r="AI126" s="90">
        <v>12.576</v>
      </c>
      <c r="AJ126" s="91"/>
      <c r="AK126" s="90">
        <v>18.613</v>
      </c>
      <c r="AL126" s="93"/>
      <c r="AM126" s="90">
        <v>6.037</v>
      </c>
      <c r="AN126" s="93"/>
      <c r="AO126" s="94"/>
    </row>
    <row r="127" spans="1:41" ht="15">
      <c r="A127" s="150">
        <v>24</v>
      </c>
      <c r="B127" s="151" t="s">
        <v>75</v>
      </c>
      <c r="C127" s="152"/>
      <c r="D127" s="153"/>
      <c r="E127" s="154" t="s">
        <v>36</v>
      </c>
      <c r="F127" s="101"/>
      <c r="G127" s="103"/>
      <c r="H127" s="103"/>
      <c r="I127" s="102">
        <v>3</v>
      </c>
      <c r="J127" s="103"/>
      <c r="K127" s="102">
        <v>8</v>
      </c>
      <c r="L127" s="103"/>
      <c r="M127" s="102">
        <v>1</v>
      </c>
      <c r="N127" s="103"/>
      <c r="O127" s="102">
        <v>1</v>
      </c>
      <c r="P127" s="103"/>
      <c r="Q127" s="102">
        <v>5</v>
      </c>
      <c r="R127" s="103"/>
      <c r="S127" s="102">
        <v>1</v>
      </c>
      <c r="T127" s="103"/>
      <c r="U127" s="102">
        <v>2</v>
      </c>
      <c r="V127" s="103"/>
      <c r="W127" s="117"/>
      <c r="X127" s="103"/>
      <c r="Y127" s="102">
        <v>5</v>
      </c>
      <c r="Z127" s="103"/>
      <c r="AA127" s="102">
        <v>2</v>
      </c>
      <c r="AB127" s="103"/>
      <c r="AC127" s="102">
        <v>10</v>
      </c>
      <c r="AD127" s="103"/>
      <c r="AE127" s="102">
        <v>9</v>
      </c>
      <c r="AF127" s="103"/>
      <c r="AG127" s="102">
        <v>5</v>
      </c>
      <c r="AH127" s="103"/>
      <c r="AI127" s="102">
        <v>9</v>
      </c>
      <c r="AJ127" s="103"/>
      <c r="AK127" s="102">
        <v>34</v>
      </c>
      <c r="AL127" s="103"/>
      <c r="AM127" s="102">
        <v>32</v>
      </c>
      <c r="AN127" s="103"/>
      <c r="AO127" s="105">
        <v>8</v>
      </c>
    </row>
    <row r="128" spans="1:41" ht="15.75" thickBot="1">
      <c r="A128" s="156"/>
      <c r="B128" s="286"/>
      <c r="C128" s="287"/>
      <c r="D128" s="288"/>
      <c r="E128" s="157" t="s">
        <v>15</v>
      </c>
      <c r="F128" s="106"/>
      <c r="G128" s="108"/>
      <c r="H128" s="108"/>
      <c r="I128" s="107">
        <v>5.898</v>
      </c>
      <c r="J128" s="108"/>
      <c r="K128" s="107">
        <v>18.302</v>
      </c>
      <c r="L128" s="108"/>
      <c r="M128" s="107">
        <v>3.448</v>
      </c>
      <c r="N128" s="108"/>
      <c r="O128" s="107">
        <v>0.594</v>
      </c>
      <c r="P128" s="108"/>
      <c r="Q128" s="107">
        <v>7.121</v>
      </c>
      <c r="R128" s="108"/>
      <c r="S128" s="107">
        <v>2.661</v>
      </c>
      <c r="T128" s="108"/>
      <c r="U128" s="107">
        <v>1.057</v>
      </c>
      <c r="V128" s="108"/>
      <c r="W128" s="118"/>
      <c r="X128" s="108"/>
      <c r="Y128" s="109" t="s">
        <v>1236</v>
      </c>
      <c r="Z128" s="108"/>
      <c r="AA128" s="107">
        <v>4.025</v>
      </c>
      <c r="AB128" s="108"/>
      <c r="AC128" s="107">
        <v>10.486</v>
      </c>
      <c r="AD128" s="108"/>
      <c r="AE128" s="107">
        <v>7.737</v>
      </c>
      <c r="AF128" s="108"/>
      <c r="AG128" s="107">
        <v>8.171</v>
      </c>
      <c r="AH128" s="108"/>
      <c r="AI128" s="109" t="s">
        <v>1308</v>
      </c>
      <c r="AJ128" s="108"/>
      <c r="AK128" s="109" t="s">
        <v>1540</v>
      </c>
      <c r="AL128" s="108"/>
      <c r="AM128" s="107">
        <v>53.924</v>
      </c>
      <c r="AN128" s="108"/>
      <c r="AO128" s="111">
        <v>18.806</v>
      </c>
    </row>
    <row r="129" spans="1:41" ht="15">
      <c r="A129" s="150">
        <v>26</v>
      </c>
      <c r="B129" s="289" t="s">
        <v>109</v>
      </c>
      <c r="C129" s="290"/>
      <c r="D129" s="291"/>
      <c r="E129" s="154" t="s">
        <v>11</v>
      </c>
      <c r="F129" s="101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17"/>
      <c r="R129" s="103"/>
      <c r="S129" s="103"/>
      <c r="T129" s="103"/>
      <c r="U129" s="117"/>
      <c r="V129" s="103"/>
      <c r="W129" s="117"/>
      <c r="X129" s="103"/>
      <c r="Y129" s="117"/>
      <c r="Z129" s="103"/>
      <c r="AA129" s="117"/>
      <c r="AB129" s="103"/>
      <c r="AC129" s="117"/>
      <c r="AD129" s="103"/>
      <c r="AE129" s="117"/>
      <c r="AF129" s="103"/>
      <c r="AG129" s="117"/>
      <c r="AH129" s="103"/>
      <c r="AI129" s="103"/>
      <c r="AJ129" s="103"/>
      <c r="AK129" s="103"/>
      <c r="AL129" s="103"/>
      <c r="AM129" s="103"/>
      <c r="AN129" s="103"/>
      <c r="AO129" s="160"/>
    </row>
    <row r="130" spans="1:41" ht="15.75" thickBot="1">
      <c r="A130" s="156"/>
      <c r="B130" s="286"/>
      <c r="C130" s="287"/>
      <c r="D130" s="288"/>
      <c r="E130" s="157" t="s">
        <v>15</v>
      </c>
      <c r="F130" s="106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18"/>
      <c r="R130" s="108"/>
      <c r="S130" s="108"/>
      <c r="T130" s="108"/>
      <c r="U130" s="118"/>
      <c r="V130" s="108"/>
      <c r="W130" s="118"/>
      <c r="X130" s="108"/>
      <c r="Y130" s="118"/>
      <c r="Z130" s="108"/>
      <c r="AA130" s="118"/>
      <c r="AB130" s="108"/>
      <c r="AC130" s="118"/>
      <c r="AD130" s="108"/>
      <c r="AE130" s="118"/>
      <c r="AF130" s="108"/>
      <c r="AG130" s="118"/>
      <c r="AH130" s="108"/>
      <c r="AI130" s="108"/>
      <c r="AJ130" s="108"/>
      <c r="AK130" s="108"/>
      <c r="AL130" s="108"/>
      <c r="AM130" s="108"/>
      <c r="AN130" s="108"/>
      <c r="AO130" s="161"/>
    </row>
    <row r="131" spans="1:41" ht="15.75" thickBot="1">
      <c r="A131" s="149">
        <v>27</v>
      </c>
      <c r="B131" s="311" t="s">
        <v>76</v>
      </c>
      <c r="C131" s="312"/>
      <c r="D131" s="313"/>
      <c r="E131" s="129" t="s">
        <v>15</v>
      </c>
      <c r="F131" s="130"/>
      <c r="G131" s="131"/>
      <c r="H131" s="131"/>
      <c r="I131" s="131"/>
      <c r="J131" s="131"/>
      <c r="K131" s="131"/>
      <c r="L131" s="131"/>
      <c r="M131" s="126">
        <v>6.722</v>
      </c>
      <c r="N131" s="131"/>
      <c r="O131" s="192" t="s">
        <v>1674</v>
      </c>
      <c r="P131" s="131"/>
      <c r="Q131" s="126">
        <v>4.906</v>
      </c>
      <c r="R131" s="131"/>
      <c r="S131" s="131"/>
      <c r="T131" s="131"/>
      <c r="U131" s="126">
        <v>0.166</v>
      </c>
      <c r="V131" s="131"/>
      <c r="W131" s="126">
        <v>10.614</v>
      </c>
      <c r="X131" s="131"/>
      <c r="Y131" s="126">
        <v>2.461</v>
      </c>
      <c r="Z131" s="131"/>
      <c r="AA131" s="126">
        <v>21.729</v>
      </c>
      <c r="AB131" s="131"/>
      <c r="AC131" s="131"/>
      <c r="AD131" s="131"/>
      <c r="AE131" s="192" t="s">
        <v>989</v>
      </c>
      <c r="AF131" s="131"/>
      <c r="AG131" s="126">
        <v>1.7</v>
      </c>
      <c r="AH131" s="131"/>
      <c r="AI131" s="126">
        <v>7.596</v>
      </c>
      <c r="AJ131" s="131"/>
      <c r="AK131" s="126"/>
      <c r="AL131" s="131"/>
      <c r="AM131" s="131"/>
      <c r="AN131" s="131"/>
      <c r="AO131" s="122">
        <v>33.3</v>
      </c>
    </row>
    <row r="132" spans="1:41" ht="15.75" thickBot="1">
      <c r="A132" s="149"/>
      <c r="B132" s="314" t="s">
        <v>435</v>
      </c>
      <c r="C132" s="315"/>
      <c r="D132" s="316"/>
      <c r="E132" s="129"/>
      <c r="F132" s="193" t="s">
        <v>245</v>
      </c>
      <c r="G132" s="194" t="s">
        <v>1685</v>
      </c>
      <c r="H132" s="195" t="s">
        <v>246</v>
      </c>
      <c r="I132" s="194" t="s">
        <v>1514</v>
      </c>
      <c r="J132" s="195" t="s">
        <v>456</v>
      </c>
      <c r="K132" s="194" t="s">
        <v>1680</v>
      </c>
      <c r="L132" s="195" t="s">
        <v>456</v>
      </c>
      <c r="M132" s="194" t="s">
        <v>1393</v>
      </c>
      <c r="N132" s="195" t="s">
        <v>457</v>
      </c>
      <c r="O132" s="194" t="s">
        <v>1675</v>
      </c>
      <c r="P132" s="195" t="s">
        <v>458</v>
      </c>
      <c r="Q132" s="194" t="s">
        <v>1673</v>
      </c>
      <c r="R132" s="195" t="s">
        <v>459</v>
      </c>
      <c r="S132" s="194" t="s">
        <v>1395</v>
      </c>
      <c r="T132" s="195" t="s">
        <v>460</v>
      </c>
      <c r="U132" s="194" t="s">
        <v>1546</v>
      </c>
      <c r="V132" s="195" t="s">
        <v>411</v>
      </c>
      <c r="W132" s="194" t="s">
        <v>1396</v>
      </c>
      <c r="X132" s="195" t="s">
        <v>461</v>
      </c>
      <c r="Y132" s="194" t="s">
        <v>1677</v>
      </c>
      <c r="Z132" s="195" t="s">
        <v>463</v>
      </c>
      <c r="AA132" s="194" t="s">
        <v>1678</v>
      </c>
      <c r="AB132" s="195" t="s">
        <v>461</v>
      </c>
      <c r="AC132" s="194" t="s">
        <v>1679</v>
      </c>
      <c r="AD132" s="195" t="s">
        <v>464</v>
      </c>
      <c r="AE132" s="194" t="s">
        <v>1397</v>
      </c>
      <c r="AF132" s="195" t="s">
        <v>465</v>
      </c>
      <c r="AG132" s="194" t="s">
        <v>1681</v>
      </c>
      <c r="AH132" s="195" t="s">
        <v>466</v>
      </c>
      <c r="AI132" s="194" t="s">
        <v>1542</v>
      </c>
      <c r="AJ132" s="195" t="s">
        <v>467</v>
      </c>
      <c r="AK132" s="194" t="s">
        <v>1676</v>
      </c>
      <c r="AL132" s="195" t="s">
        <v>468</v>
      </c>
      <c r="AM132" s="194" t="s">
        <v>1539</v>
      </c>
      <c r="AN132" s="195" t="s">
        <v>469</v>
      </c>
      <c r="AO132" s="196" t="s">
        <v>1684</v>
      </c>
    </row>
    <row r="133" spans="7:41" ht="12.75">
      <c r="G133" s="119"/>
      <c r="I133" s="119"/>
      <c r="K133" s="119"/>
      <c r="M133" s="119"/>
      <c r="O133" s="119"/>
      <c r="Q133" s="119"/>
      <c r="S133" s="119"/>
      <c r="U133" s="119"/>
      <c r="Y133" s="119"/>
      <c r="AA133" s="119"/>
      <c r="AC133" s="119"/>
      <c r="AE133" s="119"/>
      <c r="AG133" s="119"/>
      <c r="AI133" s="119"/>
      <c r="AK133" s="119"/>
      <c r="AM133" s="119"/>
      <c r="AO133" s="119"/>
    </row>
    <row r="134" ht="12.75">
      <c r="M134" s="120"/>
    </row>
  </sheetData>
  <sheetProtection/>
  <mergeCells count="146">
    <mergeCell ref="B131:D131"/>
    <mergeCell ref="B132:D132"/>
    <mergeCell ref="B35:D35"/>
    <mergeCell ref="B126:D126"/>
    <mergeCell ref="B128:D128"/>
    <mergeCell ref="B129:D129"/>
    <mergeCell ref="B130:D130"/>
    <mergeCell ref="B122:D122"/>
    <mergeCell ref="B123:D123"/>
    <mergeCell ref="B125:D125"/>
    <mergeCell ref="B120:D120"/>
    <mergeCell ref="B121:D121"/>
    <mergeCell ref="B22:D22"/>
    <mergeCell ref="B113:D113"/>
    <mergeCell ref="B114:D114"/>
    <mergeCell ref="B115:D115"/>
    <mergeCell ref="B116:D116"/>
    <mergeCell ref="B117:D117"/>
    <mergeCell ref="B124:D124"/>
    <mergeCell ref="B104:D104"/>
    <mergeCell ref="B106:D106"/>
    <mergeCell ref="B103:D103"/>
    <mergeCell ref="B108:D108"/>
    <mergeCell ref="B110:D110"/>
    <mergeCell ref="B112:D112"/>
    <mergeCell ref="B107:D107"/>
    <mergeCell ref="B118:D118"/>
    <mergeCell ref="B119:D119"/>
    <mergeCell ref="B95:D95"/>
    <mergeCell ref="B96:D96"/>
    <mergeCell ref="B97:D97"/>
    <mergeCell ref="B98:D98"/>
    <mergeCell ref="B100:D100"/>
    <mergeCell ref="B102:D102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0:D70"/>
    <mergeCell ref="B71:D71"/>
    <mergeCell ref="B72:D72"/>
    <mergeCell ref="B73:D73"/>
    <mergeCell ref="B74:D74"/>
    <mergeCell ref="B76:D76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6:D36"/>
    <mergeCell ref="B38:D38"/>
    <mergeCell ref="B39:D39"/>
    <mergeCell ref="B40:D40"/>
    <mergeCell ref="B41:D41"/>
    <mergeCell ref="B42:D42"/>
    <mergeCell ref="B29:D29"/>
    <mergeCell ref="B31:D31"/>
    <mergeCell ref="B32:D32"/>
    <mergeCell ref="B33:D33"/>
    <mergeCell ref="B34:D34"/>
    <mergeCell ref="AL26:AM26"/>
    <mergeCell ref="AN26:AO26"/>
    <mergeCell ref="B27:D27"/>
    <mergeCell ref="B28:D28"/>
    <mergeCell ref="AD26:AE26"/>
    <mergeCell ref="AF26:AG26"/>
    <mergeCell ref="AH26:AI26"/>
    <mergeCell ref="AJ26:AK26"/>
    <mergeCell ref="V26:W26"/>
    <mergeCell ref="X26:Y26"/>
    <mergeCell ref="L26:M26"/>
    <mergeCell ref="Z26:AA26"/>
    <mergeCell ref="AB26:AC26"/>
    <mergeCell ref="N26:O26"/>
    <mergeCell ref="P26:Q26"/>
    <mergeCell ref="R26:S26"/>
    <mergeCell ref="T26:U26"/>
    <mergeCell ref="B14:D14"/>
    <mergeCell ref="B7:D7"/>
    <mergeCell ref="A24:D24"/>
    <mergeCell ref="F26:G26"/>
    <mergeCell ref="H26:I26"/>
    <mergeCell ref="J26:K26"/>
    <mergeCell ref="AF6:AG6"/>
    <mergeCell ref="AH6:AI6"/>
    <mergeCell ref="AJ6:AK6"/>
    <mergeCell ref="A3:D3"/>
    <mergeCell ref="B26:D26"/>
    <mergeCell ref="B17:D17"/>
    <mergeCell ref="B5:D5"/>
    <mergeCell ref="B13:D13"/>
    <mergeCell ref="B15:D15"/>
    <mergeCell ref="B12:D12"/>
    <mergeCell ref="AN6:AO6"/>
    <mergeCell ref="F6:G6"/>
    <mergeCell ref="B6:D6"/>
    <mergeCell ref="Z6:AA6"/>
    <mergeCell ref="AB6:AC6"/>
    <mergeCell ref="T6:U6"/>
    <mergeCell ref="V6:W6"/>
    <mergeCell ref="X6:Y6"/>
    <mergeCell ref="AD6:AE6"/>
    <mergeCell ref="AL6:AM6"/>
    <mergeCell ref="N6:O6"/>
    <mergeCell ref="P6:Q6"/>
    <mergeCell ref="R6:S6"/>
    <mergeCell ref="B18:D18"/>
    <mergeCell ref="L6:M6"/>
    <mergeCell ref="B8:D8"/>
    <mergeCell ref="B9:D9"/>
    <mergeCell ref="B11:D11"/>
    <mergeCell ref="H6:I6"/>
    <mergeCell ref="J6:K6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40"/>
  <sheetViews>
    <sheetView zoomScalePageLayoutView="0" workbookViewId="0" topLeftCell="A16">
      <pane xSplit="4" ySplit="7" topLeftCell="E23" activePane="bottomRight" state="frozen"/>
      <selection pane="topLeft" activeCell="A16" sqref="A16"/>
      <selection pane="topRight" activeCell="E16" sqref="E16"/>
      <selection pane="bottomLeft" activeCell="A25" sqref="A25"/>
      <selection pane="bottomRight" activeCell="B39" sqref="B39:D39"/>
    </sheetView>
  </sheetViews>
  <sheetFormatPr defaultColWidth="9.00390625" defaultRowHeight="12.75"/>
  <cols>
    <col min="1" max="1" width="4.875" style="0" customWidth="1"/>
    <col min="4" max="4" width="25.375" style="0" customWidth="1"/>
    <col min="15" max="15" width="9.875" style="0" customWidth="1"/>
    <col min="31" max="31" width="12.625" style="0" customWidth="1"/>
    <col min="41" max="41" width="13.00390625" style="0" customWidth="1"/>
    <col min="45" max="45" width="10.125" style="0" customWidth="1"/>
    <col min="53" max="53" width="11.25390625" style="0" customWidth="1"/>
    <col min="75" max="75" width="12.875" style="0" customWidth="1"/>
    <col min="91" max="91" width="9.875" style="0" customWidth="1"/>
  </cols>
  <sheetData>
    <row r="1" ht="12.75">
      <c r="B1" t="s">
        <v>0</v>
      </c>
    </row>
    <row r="2" ht="12.75">
      <c r="B2" t="s">
        <v>1</v>
      </c>
    </row>
    <row r="3" spans="1:4" ht="12.75">
      <c r="A3" s="245" t="s">
        <v>610</v>
      </c>
      <c r="B3" s="245"/>
      <c r="C3" s="245"/>
      <c r="D3" s="245"/>
    </row>
    <row r="4" ht="12.75">
      <c r="B4" t="s">
        <v>2</v>
      </c>
    </row>
    <row r="6" spans="1:95" ht="12.75">
      <c r="A6" s="346"/>
      <c r="B6" s="358" t="s">
        <v>609</v>
      </c>
      <c r="C6" s="359"/>
      <c r="D6" s="360"/>
      <c r="E6" s="346"/>
      <c r="F6" s="348" t="s">
        <v>123</v>
      </c>
      <c r="G6" s="349"/>
      <c r="H6" s="348" t="s">
        <v>124</v>
      </c>
      <c r="I6" s="349"/>
      <c r="J6" s="348" t="s">
        <v>125</v>
      </c>
      <c r="K6" s="349"/>
      <c r="L6" s="353" t="s">
        <v>126</v>
      </c>
      <c r="M6" s="353"/>
      <c r="N6" s="354" t="s">
        <v>127</v>
      </c>
      <c r="O6" s="355"/>
      <c r="P6" s="354" t="s">
        <v>128</v>
      </c>
      <c r="Q6" s="355"/>
      <c r="R6" s="354" t="s">
        <v>129</v>
      </c>
      <c r="S6" s="355"/>
      <c r="T6" s="354" t="s">
        <v>130</v>
      </c>
      <c r="U6" s="355"/>
      <c r="V6" s="354" t="s">
        <v>131</v>
      </c>
      <c r="W6" s="355"/>
      <c r="X6" s="354" t="s">
        <v>132</v>
      </c>
      <c r="Y6" s="355"/>
      <c r="Z6" s="354" t="s">
        <v>133</v>
      </c>
      <c r="AA6" s="355"/>
      <c r="AB6" s="354" t="s">
        <v>134</v>
      </c>
      <c r="AC6" s="355"/>
      <c r="AD6" s="354" t="s">
        <v>135</v>
      </c>
      <c r="AE6" s="355"/>
      <c r="AF6" s="354" t="s">
        <v>136</v>
      </c>
      <c r="AG6" s="355"/>
      <c r="AH6" s="354" t="s">
        <v>137</v>
      </c>
      <c r="AI6" s="355"/>
      <c r="AJ6" s="354" t="s">
        <v>138</v>
      </c>
      <c r="AK6" s="355"/>
      <c r="AL6" s="354" t="s">
        <v>139</v>
      </c>
      <c r="AM6" s="355"/>
      <c r="AN6" s="354" t="s">
        <v>140</v>
      </c>
      <c r="AO6" s="355"/>
      <c r="AP6" s="354" t="s">
        <v>141</v>
      </c>
      <c r="AQ6" s="355"/>
      <c r="AR6" s="354" t="s">
        <v>142</v>
      </c>
      <c r="AS6" s="355"/>
      <c r="AT6" s="354" t="s">
        <v>143</v>
      </c>
      <c r="AU6" s="355"/>
      <c r="AV6" s="354" t="s">
        <v>144</v>
      </c>
      <c r="AW6" s="355"/>
      <c r="AX6" s="354" t="s">
        <v>145</v>
      </c>
      <c r="AY6" s="355"/>
      <c r="AZ6" s="354" t="s">
        <v>146</v>
      </c>
      <c r="BA6" s="355"/>
      <c r="BB6" s="354" t="s">
        <v>147</v>
      </c>
      <c r="BC6" s="355"/>
      <c r="BD6" s="354" t="s">
        <v>148</v>
      </c>
      <c r="BE6" s="355"/>
      <c r="BF6" s="354" t="s">
        <v>149</v>
      </c>
      <c r="BG6" s="355"/>
      <c r="BH6" s="354" t="s">
        <v>150</v>
      </c>
      <c r="BI6" s="355"/>
      <c r="BJ6" s="354" t="s">
        <v>151</v>
      </c>
      <c r="BK6" s="355"/>
      <c r="BL6" s="354" t="s">
        <v>152</v>
      </c>
      <c r="BM6" s="355"/>
      <c r="BN6" s="354" t="s">
        <v>153</v>
      </c>
      <c r="BO6" s="355"/>
      <c r="BP6" s="354" t="s">
        <v>154</v>
      </c>
      <c r="BQ6" s="355"/>
      <c r="BR6" s="354" t="s">
        <v>155</v>
      </c>
      <c r="BS6" s="355"/>
      <c r="BT6" s="354" t="s">
        <v>156</v>
      </c>
      <c r="BU6" s="355"/>
      <c r="BV6" s="354" t="s">
        <v>157</v>
      </c>
      <c r="BW6" s="355"/>
      <c r="BX6" s="354" t="s">
        <v>158</v>
      </c>
      <c r="BY6" s="355"/>
      <c r="BZ6" s="354" t="s">
        <v>159</v>
      </c>
      <c r="CA6" s="355"/>
      <c r="CB6" s="354" t="s">
        <v>160</v>
      </c>
      <c r="CC6" s="355"/>
      <c r="CD6" s="354" t="s">
        <v>161</v>
      </c>
      <c r="CE6" s="355"/>
      <c r="CF6" s="354" t="s">
        <v>162</v>
      </c>
      <c r="CG6" s="355"/>
      <c r="CH6" s="354" t="s">
        <v>163</v>
      </c>
      <c r="CI6" s="355"/>
      <c r="CJ6" s="354" t="s">
        <v>164</v>
      </c>
      <c r="CK6" s="355"/>
      <c r="CL6" s="354" t="s">
        <v>165</v>
      </c>
      <c r="CM6" s="355"/>
      <c r="CN6" s="354" t="s">
        <v>166</v>
      </c>
      <c r="CO6" s="355"/>
      <c r="CP6" s="354" t="s">
        <v>167</v>
      </c>
      <c r="CQ6" s="355"/>
    </row>
    <row r="7" spans="1:95" ht="15" customHeight="1">
      <c r="A7" s="347"/>
      <c r="B7" s="361"/>
      <c r="C7" s="362"/>
      <c r="D7" s="363"/>
      <c r="E7" s="347"/>
      <c r="F7" s="3" t="s">
        <v>168</v>
      </c>
      <c r="G7" s="3" t="s">
        <v>169</v>
      </c>
      <c r="H7" s="3" t="s">
        <v>168</v>
      </c>
      <c r="I7" s="3" t="s">
        <v>169</v>
      </c>
      <c r="J7" s="3" t="s">
        <v>168</v>
      </c>
      <c r="K7" s="3" t="s">
        <v>169</v>
      </c>
      <c r="L7" s="3" t="s">
        <v>168</v>
      </c>
      <c r="M7" s="3" t="s">
        <v>169</v>
      </c>
      <c r="N7" s="3" t="s">
        <v>168</v>
      </c>
      <c r="O7" s="3" t="s">
        <v>169</v>
      </c>
      <c r="P7" s="3" t="s">
        <v>168</v>
      </c>
      <c r="Q7" s="3" t="s">
        <v>169</v>
      </c>
      <c r="R7" s="3" t="s">
        <v>168</v>
      </c>
      <c r="S7" s="3" t="s">
        <v>169</v>
      </c>
      <c r="T7" s="3" t="s">
        <v>168</v>
      </c>
      <c r="U7" s="3" t="s">
        <v>169</v>
      </c>
      <c r="V7" s="3" t="s">
        <v>168</v>
      </c>
      <c r="W7" s="3" t="s">
        <v>169</v>
      </c>
      <c r="X7" s="3" t="s">
        <v>168</v>
      </c>
      <c r="Y7" s="3" t="s">
        <v>169</v>
      </c>
      <c r="Z7" s="3" t="s">
        <v>168</v>
      </c>
      <c r="AA7" s="3" t="s">
        <v>169</v>
      </c>
      <c r="AB7" s="3" t="s">
        <v>168</v>
      </c>
      <c r="AC7" s="3" t="s">
        <v>169</v>
      </c>
      <c r="AD7" s="3" t="s">
        <v>168</v>
      </c>
      <c r="AE7" s="3" t="s">
        <v>169</v>
      </c>
      <c r="AF7" s="3" t="s">
        <v>168</v>
      </c>
      <c r="AG7" s="3" t="s">
        <v>169</v>
      </c>
      <c r="AH7" s="3" t="s">
        <v>168</v>
      </c>
      <c r="AI7" s="3" t="s">
        <v>169</v>
      </c>
      <c r="AJ7" s="3" t="s">
        <v>168</v>
      </c>
      <c r="AK7" s="3" t="s">
        <v>169</v>
      </c>
      <c r="AL7" s="3" t="s">
        <v>168</v>
      </c>
      <c r="AM7" s="3" t="s">
        <v>169</v>
      </c>
      <c r="AN7" s="3" t="s">
        <v>168</v>
      </c>
      <c r="AO7" s="3" t="s">
        <v>169</v>
      </c>
      <c r="AP7" s="3" t="s">
        <v>168</v>
      </c>
      <c r="AQ7" s="3" t="s">
        <v>169</v>
      </c>
      <c r="AR7" s="3" t="s">
        <v>168</v>
      </c>
      <c r="AS7" s="3" t="s">
        <v>169</v>
      </c>
      <c r="AT7" s="3" t="s">
        <v>168</v>
      </c>
      <c r="AU7" s="3" t="s">
        <v>169</v>
      </c>
      <c r="AV7" s="3" t="s">
        <v>168</v>
      </c>
      <c r="AW7" s="3" t="s">
        <v>169</v>
      </c>
      <c r="AX7" s="3" t="s">
        <v>168</v>
      </c>
      <c r="AY7" s="3" t="s">
        <v>169</v>
      </c>
      <c r="AZ7" s="3" t="s">
        <v>168</v>
      </c>
      <c r="BA7" s="3" t="s">
        <v>169</v>
      </c>
      <c r="BB7" s="3" t="s">
        <v>168</v>
      </c>
      <c r="BC7" s="3" t="s">
        <v>169</v>
      </c>
      <c r="BD7" s="3" t="s">
        <v>168</v>
      </c>
      <c r="BE7" s="3" t="s">
        <v>169</v>
      </c>
      <c r="BF7" s="3" t="s">
        <v>168</v>
      </c>
      <c r="BG7" s="3" t="s">
        <v>169</v>
      </c>
      <c r="BH7" s="3" t="s">
        <v>168</v>
      </c>
      <c r="BI7" s="3" t="s">
        <v>169</v>
      </c>
      <c r="BJ7" s="3" t="s">
        <v>168</v>
      </c>
      <c r="BK7" s="3" t="s">
        <v>169</v>
      </c>
      <c r="BL7" s="3" t="s">
        <v>168</v>
      </c>
      <c r="BM7" s="3" t="s">
        <v>169</v>
      </c>
      <c r="BN7" s="3" t="s">
        <v>168</v>
      </c>
      <c r="BO7" s="3" t="s">
        <v>169</v>
      </c>
      <c r="BP7" s="3" t="s">
        <v>168</v>
      </c>
      <c r="BQ7" s="3" t="s">
        <v>169</v>
      </c>
      <c r="BR7" s="3" t="s">
        <v>168</v>
      </c>
      <c r="BS7" s="3" t="s">
        <v>169</v>
      </c>
      <c r="BT7" s="3" t="s">
        <v>168</v>
      </c>
      <c r="BU7" s="3" t="s">
        <v>169</v>
      </c>
      <c r="BV7" s="3" t="s">
        <v>168</v>
      </c>
      <c r="BW7" s="3" t="s">
        <v>169</v>
      </c>
      <c r="BX7" s="3" t="s">
        <v>168</v>
      </c>
      <c r="BY7" s="3" t="s">
        <v>169</v>
      </c>
      <c r="BZ7" s="3" t="s">
        <v>168</v>
      </c>
      <c r="CA7" s="3" t="s">
        <v>169</v>
      </c>
      <c r="CB7" s="3" t="s">
        <v>168</v>
      </c>
      <c r="CC7" s="3" t="s">
        <v>169</v>
      </c>
      <c r="CD7" s="3" t="s">
        <v>168</v>
      </c>
      <c r="CE7" s="3" t="s">
        <v>169</v>
      </c>
      <c r="CF7" s="3" t="s">
        <v>168</v>
      </c>
      <c r="CG7" s="3" t="s">
        <v>169</v>
      </c>
      <c r="CH7" s="3" t="s">
        <v>168</v>
      </c>
      <c r="CI7" s="3" t="s">
        <v>169</v>
      </c>
      <c r="CJ7" s="3" t="s">
        <v>168</v>
      </c>
      <c r="CK7" s="3" t="s">
        <v>169</v>
      </c>
      <c r="CL7" s="3" t="s">
        <v>168</v>
      </c>
      <c r="CM7" s="3" t="s">
        <v>169</v>
      </c>
      <c r="CN7" s="3" t="s">
        <v>168</v>
      </c>
      <c r="CO7" s="3" t="s">
        <v>169</v>
      </c>
      <c r="CP7" s="3" t="s">
        <v>168</v>
      </c>
      <c r="CQ7" s="3" t="s">
        <v>169</v>
      </c>
    </row>
    <row r="8" spans="1:95" ht="14.25">
      <c r="A8" s="9">
        <v>1</v>
      </c>
      <c r="B8" s="357" t="s">
        <v>3</v>
      </c>
      <c r="C8" s="357"/>
      <c r="D8" s="357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4.25">
      <c r="A9" s="5" t="s">
        <v>6</v>
      </c>
      <c r="B9" s="254" t="s">
        <v>7</v>
      </c>
      <c r="C9" s="254"/>
      <c r="D9" s="254"/>
      <c r="E9" s="6" t="s">
        <v>8</v>
      </c>
      <c r="F9" s="2">
        <v>1961</v>
      </c>
      <c r="G9" s="2"/>
      <c r="H9" s="2">
        <v>1958</v>
      </c>
      <c r="I9" s="2"/>
      <c r="J9" s="2">
        <v>1964</v>
      </c>
      <c r="K9" s="2"/>
      <c r="L9" s="2">
        <v>1959</v>
      </c>
      <c r="M9" s="2"/>
      <c r="N9" s="2">
        <v>1976</v>
      </c>
      <c r="O9" s="2"/>
      <c r="P9" s="2">
        <v>1996</v>
      </c>
      <c r="Q9" s="2"/>
      <c r="R9" s="2">
        <v>1963</v>
      </c>
      <c r="S9" s="2"/>
      <c r="T9" s="2">
        <v>1963</v>
      </c>
      <c r="U9" s="2"/>
      <c r="V9" s="2">
        <v>1966</v>
      </c>
      <c r="W9" s="2"/>
      <c r="X9" s="2">
        <v>1965</v>
      </c>
      <c r="Y9" s="2"/>
      <c r="Z9" s="2">
        <v>1964</v>
      </c>
      <c r="AA9" s="2"/>
      <c r="AB9" s="2">
        <v>1964</v>
      </c>
      <c r="AC9" s="2"/>
      <c r="AD9" s="2">
        <v>1964</v>
      </c>
      <c r="AE9" s="2"/>
      <c r="AF9" s="2">
        <v>1965</v>
      </c>
      <c r="AG9" s="2"/>
      <c r="AH9" s="2">
        <v>1964</v>
      </c>
      <c r="AI9" s="2"/>
      <c r="AJ9" s="2">
        <v>1964</v>
      </c>
      <c r="AK9" s="2"/>
      <c r="AL9" s="2">
        <v>1964</v>
      </c>
      <c r="AM9" s="2"/>
      <c r="AN9" s="2">
        <v>2008</v>
      </c>
      <c r="AO9" s="2"/>
      <c r="AP9" s="2">
        <v>1994</v>
      </c>
      <c r="AQ9" s="2"/>
      <c r="AR9" s="2">
        <v>1971</v>
      </c>
      <c r="AS9" s="2"/>
      <c r="AT9" s="2">
        <v>1955</v>
      </c>
      <c r="AU9" s="2"/>
      <c r="AV9" s="2">
        <v>1963</v>
      </c>
      <c r="AW9" s="2"/>
      <c r="AX9" s="2">
        <v>1957</v>
      </c>
      <c r="AY9" s="2"/>
      <c r="AZ9" s="2">
        <v>1958</v>
      </c>
      <c r="BA9" s="2"/>
      <c r="BB9" s="2">
        <v>1972</v>
      </c>
      <c r="BC9" s="2"/>
      <c r="BD9" s="2">
        <v>1976</v>
      </c>
      <c r="BE9" s="2"/>
      <c r="BF9" s="2">
        <v>1973</v>
      </c>
      <c r="BG9" s="2"/>
      <c r="BH9" s="2">
        <v>1951</v>
      </c>
      <c r="BI9" s="2"/>
      <c r="BJ9" s="2">
        <v>1936</v>
      </c>
      <c r="BK9" s="2"/>
      <c r="BL9" s="2">
        <v>1951</v>
      </c>
      <c r="BM9" s="2"/>
      <c r="BN9" s="2">
        <v>1951</v>
      </c>
      <c r="BO9" s="2"/>
      <c r="BP9" s="2">
        <v>1951</v>
      </c>
      <c r="BQ9" s="2"/>
      <c r="BR9" s="2">
        <v>1951</v>
      </c>
      <c r="BS9" s="2"/>
      <c r="BT9" s="2">
        <v>1953</v>
      </c>
      <c r="BU9" s="2"/>
      <c r="BV9" s="2">
        <v>1930</v>
      </c>
      <c r="BW9" s="2"/>
      <c r="BX9" s="2">
        <v>1950</v>
      </c>
      <c r="BY9" s="2"/>
      <c r="BZ9" s="2">
        <v>1961</v>
      </c>
      <c r="CA9" s="2"/>
      <c r="CB9" s="2">
        <v>1936</v>
      </c>
      <c r="CC9" s="2"/>
      <c r="CD9" s="2">
        <v>1961</v>
      </c>
      <c r="CE9" s="2"/>
      <c r="CF9" s="2">
        <v>1960</v>
      </c>
      <c r="CG9" s="2"/>
      <c r="CH9" s="2">
        <v>1962</v>
      </c>
      <c r="CI9" s="2"/>
      <c r="CJ9" s="2">
        <v>1967</v>
      </c>
      <c r="CK9" s="2"/>
      <c r="CL9" s="2">
        <v>1960</v>
      </c>
      <c r="CM9" s="2"/>
      <c r="CN9" s="2">
        <v>1975</v>
      </c>
      <c r="CO9" s="2"/>
      <c r="CP9" s="2">
        <v>1967</v>
      </c>
      <c r="CQ9" s="2"/>
    </row>
    <row r="10" spans="1:95" ht="14.25">
      <c r="A10" s="5" t="s">
        <v>9</v>
      </c>
      <c r="B10" s="254" t="s">
        <v>10</v>
      </c>
      <c r="C10" s="254"/>
      <c r="D10" s="254"/>
      <c r="E10" s="6" t="s">
        <v>11</v>
      </c>
      <c r="F10" s="2">
        <v>1605.31</v>
      </c>
      <c r="G10" s="2"/>
      <c r="H10" s="2">
        <v>2390.67</v>
      </c>
      <c r="I10" s="2"/>
      <c r="J10" s="2">
        <v>5357.71</v>
      </c>
      <c r="K10" s="2"/>
      <c r="L10" s="2">
        <v>4286.7</v>
      </c>
      <c r="M10" s="2"/>
      <c r="N10" s="2">
        <v>5847.1</v>
      </c>
      <c r="O10" s="2"/>
      <c r="P10" s="2">
        <v>10426.9</v>
      </c>
      <c r="Q10" s="2"/>
      <c r="R10" s="2">
        <v>4164.91</v>
      </c>
      <c r="S10" s="2"/>
      <c r="T10" s="2">
        <v>3429.2</v>
      </c>
      <c r="U10" s="2"/>
      <c r="V10" s="2">
        <v>4405.15</v>
      </c>
      <c r="W10" s="2"/>
      <c r="X10" s="2">
        <v>4165.32</v>
      </c>
      <c r="Y10" s="2"/>
      <c r="Z10" s="2">
        <v>4171.57</v>
      </c>
      <c r="AA10" s="2"/>
      <c r="AB10" s="2">
        <v>4154.44</v>
      </c>
      <c r="AC10" s="2"/>
      <c r="AD10" s="2">
        <v>4146.74</v>
      </c>
      <c r="AE10" s="2"/>
      <c r="AF10" s="2">
        <v>4135.07</v>
      </c>
      <c r="AG10" s="2"/>
      <c r="AH10" s="2">
        <v>4164.91</v>
      </c>
      <c r="AI10" s="2"/>
      <c r="AJ10" s="2">
        <v>4101.53</v>
      </c>
      <c r="AK10" s="2"/>
      <c r="AL10" s="2">
        <v>4355.42</v>
      </c>
      <c r="AM10" s="2"/>
      <c r="AN10" s="2">
        <v>11990.6</v>
      </c>
      <c r="AO10" s="2"/>
      <c r="AP10" s="2">
        <v>9023.8</v>
      </c>
      <c r="AQ10" s="2"/>
      <c r="AR10" s="2">
        <v>4142.3</v>
      </c>
      <c r="AS10" s="2"/>
      <c r="AT10" s="2">
        <v>1583.32</v>
      </c>
      <c r="AU10" s="2"/>
      <c r="AV10" s="2">
        <v>2023.13</v>
      </c>
      <c r="AW10" s="2"/>
      <c r="AX10" s="2">
        <v>2303.14</v>
      </c>
      <c r="AY10" s="2"/>
      <c r="AZ10" s="2">
        <v>4262.47</v>
      </c>
      <c r="BA10" s="2"/>
      <c r="BB10" s="2">
        <v>6477</v>
      </c>
      <c r="BC10" s="2"/>
      <c r="BD10" s="2">
        <v>6389.8</v>
      </c>
      <c r="BE10" s="2"/>
      <c r="BF10" s="2">
        <v>6475.4</v>
      </c>
      <c r="BG10" s="2"/>
      <c r="BH10" s="2">
        <v>1549.7</v>
      </c>
      <c r="BI10" s="2"/>
      <c r="BJ10" s="2">
        <v>5553.2</v>
      </c>
      <c r="BK10" s="2"/>
      <c r="BL10" s="2">
        <v>2215.5</v>
      </c>
      <c r="BM10" s="2"/>
      <c r="BN10" s="2">
        <v>2289.3</v>
      </c>
      <c r="BO10" s="2"/>
      <c r="BP10" s="2">
        <v>2191.49</v>
      </c>
      <c r="BQ10" s="2"/>
      <c r="BR10" s="2">
        <v>2024.6</v>
      </c>
      <c r="BS10" s="2"/>
      <c r="BT10" s="2">
        <v>2743.28</v>
      </c>
      <c r="BU10" s="2"/>
      <c r="BV10" s="2">
        <v>3035.9</v>
      </c>
      <c r="BW10" s="2"/>
      <c r="BX10" s="2">
        <v>2112.3</v>
      </c>
      <c r="BY10" s="2"/>
      <c r="BZ10" s="2">
        <v>3462.11</v>
      </c>
      <c r="CA10" s="2"/>
      <c r="CB10" s="2">
        <v>5534.7</v>
      </c>
      <c r="CC10" s="2"/>
      <c r="CD10" s="2">
        <v>1612.98</v>
      </c>
      <c r="CE10" s="2"/>
      <c r="CF10" s="2">
        <v>2507.86</v>
      </c>
      <c r="CG10" s="2"/>
      <c r="CH10" s="2">
        <v>3473.46</v>
      </c>
      <c r="CI10" s="2"/>
      <c r="CJ10" s="2">
        <v>1898.92</v>
      </c>
      <c r="CK10" s="2"/>
      <c r="CL10" s="2">
        <v>2504</v>
      </c>
      <c r="CM10" s="2"/>
      <c r="CN10" s="2">
        <v>6966.9</v>
      </c>
      <c r="CO10" s="2"/>
      <c r="CP10" s="2">
        <v>1891.46</v>
      </c>
      <c r="CQ10" s="2"/>
    </row>
    <row r="11" spans="1:95" ht="14.25">
      <c r="A11" s="5">
        <v>2</v>
      </c>
      <c r="B11" s="4" t="s">
        <v>12</v>
      </c>
      <c r="C11" s="4"/>
      <c r="D11" s="4"/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ht="15">
      <c r="A12" s="5" t="s">
        <v>13</v>
      </c>
      <c r="B12" s="356" t="s">
        <v>14</v>
      </c>
      <c r="C12" s="356"/>
      <c r="D12" s="356"/>
      <c r="E12" s="6" t="s">
        <v>15</v>
      </c>
      <c r="F12" s="7" t="s">
        <v>585</v>
      </c>
      <c r="G12" s="2"/>
      <c r="H12" s="2">
        <v>-62.111</v>
      </c>
      <c r="I12" s="2"/>
      <c r="J12" s="2">
        <v>369.649</v>
      </c>
      <c r="K12" s="2"/>
      <c r="L12" s="2">
        <v>-721.215</v>
      </c>
      <c r="M12" s="2"/>
      <c r="N12" s="2">
        <v>539.536</v>
      </c>
      <c r="O12" s="2"/>
      <c r="P12" s="2">
        <v>654.839</v>
      </c>
      <c r="Q12" s="2"/>
      <c r="R12" s="2">
        <v>-397.599</v>
      </c>
      <c r="S12" s="2"/>
      <c r="T12" s="2">
        <v>-74.431</v>
      </c>
      <c r="U12" s="2"/>
      <c r="V12" s="2">
        <v>420.946</v>
      </c>
      <c r="W12" s="2"/>
      <c r="X12" s="2">
        <v>292.063</v>
      </c>
      <c r="Y12" s="2"/>
      <c r="Z12" s="2">
        <v>422.892</v>
      </c>
      <c r="AA12" s="2"/>
      <c r="AB12" s="2">
        <v>-510.616</v>
      </c>
      <c r="AC12" s="2"/>
      <c r="AD12" s="2">
        <v>60.517</v>
      </c>
      <c r="AE12" s="2"/>
      <c r="AF12" s="2">
        <v>-30.25</v>
      </c>
      <c r="AG12" s="2"/>
      <c r="AH12" s="2">
        <v>-163.692</v>
      </c>
      <c r="AI12" s="2"/>
      <c r="AJ12" s="2">
        <v>-1017.526</v>
      </c>
      <c r="AK12" s="2"/>
      <c r="AL12" s="2">
        <v>-53.958</v>
      </c>
      <c r="AM12" s="2"/>
      <c r="AN12" s="2">
        <v>2405.415</v>
      </c>
      <c r="AO12" s="2"/>
      <c r="AP12" s="2">
        <v>113.006</v>
      </c>
      <c r="AQ12" s="2"/>
      <c r="AR12" s="2">
        <v>119.442</v>
      </c>
      <c r="AS12" s="2"/>
      <c r="AT12" s="2">
        <v>-97.405</v>
      </c>
      <c r="AU12" s="2"/>
      <c r="AV12" s="2">
        <v>-45.839</v>
      </c>
      <c r="AW12" s="2"/>
      <c r="AX12" s="2">
        <v>-629.985</v>
      </c>
      <c r="AY12" s="2"/>
      <c r="AZ12" s="2">
        <v>49.906</v>
      </c>
      <c r="BA12" s="2"/>
      <c r="BB12" s="2">
        <v>538.239</v>
      </c>
      <c r="BC12" s="2"/>
      <c r="BD12" s="2">
        <v>471.621</v>
      </c>
      <c r="BE12" s="2"/>
      <c r="BF12" s="2">
        <v>525.866</v>
      </c>
      <c r="BG12" s="2"/>
      <c r="BH12" s="2">
        <v>-370.138</v>
      </c>
      <c r="BI12" s="2"/>
      <c r="BJ12" s="2">
        <v>-496.101</v>
      </c>
      <c r="BK12" s="2"/>
      <c r="BL12" s="2">
        <v>-83.05</v>
      </c>
      <c r="BM12" s="2"/>
      <c r="BN12" s="2">
        <v>2.871</v>
      </c>
      <c r="BO12" s="2"/>
      <c r="BP12" s="2">
        <v>-84.19</v>
      </c>
      <c r="BQ12" s="2"/>
      <c r="BR12" s="2">
        <v>-177.139</v>
      </c>
      <c r="BS12" s="2"/>
      <c r="BT12" s="2">
        <v>-477.68</v>
      </c>
      <c r="BU12" s="2"/>
      <c r="BV12" s="2">
        <v>-336.601</v>
      </c>
      <c r="BW12" s="2"/>
      <c r="BX12" s="2">
        <v>-129.083</v>
      </c>
      <c r="BY12" s="2"/>
      <c r="BZ12" s="2">
        <v>-127.668</v>
      </c>
      <c r="CA12" s="2"/>
      <c r="CB12" s="2">
        <v>-153.655</v>
      </c>
      <c r="CC12" s="2"/>
      <c r="CD12" s="2">
        <v>-110.332</v>
      </c>
      <c r="CE12" s="2"/>
      <c r="CF12" s="2">
        <v>353.434</v>
      </c>
      <c r="CG12" s="2"/>
      <c r="CH12" s="2">
        <v>-421.925</v>
      </c>
      <c r="CI12" s="2"/>
      <c r="CJ12" s="2">
        <v>-842.253</v>
      </c>
      <c r="CK12" s="2"/>
      <c r="CL12" s="2">
        <v>-45.512</v>
      </c>
      <c r="CM12" s="2"/>
      <c r="CN12" s="2">
        <v>573.245</v>
      </c>
      <c r="CO12" s="2"/>
      <c r="CP12" s="2">
        <v>-393.903</v>
      </c>
      <c r="CQ12" s="2"/>
    </row>
    <row r="13" spans="1:95" ht="14.25">
      <c r="A13" s="11" t="s">
        <v>577</v>
      </c>
      <c r="B13" s="254" t="s">
        <v>17</v>
      </c>
      <c r="C13" s="254"/>
      <c r="D13" s="254"/>
      <c r="E13" s="6" t="s">
        <v>15</v>
      </c>
      <c r="F13" s="2">
        <v>97.859</v>
      </c>
      <c r="G13" s="2"/>
      <c r="H13" s="2">
        <v>145.735</v>
      </c>
      <c r="I13" s="2"/>
      <c r="J13" s="2">
        <v>326.606</v>
      </c>
      <c r="K13" s="2"/>
      <c r="L13" s="2">
        <v>261.317</v>
      </c>
      <c r="M13" s="2"/>
      <c r="N13" s="2">
        <v>356.439</v>
      </c>
      <c r="O13" s="2"/>
      <c r="P13" s="2">
        <v>635.623</v>
      </c>
      <c r="Q13" s="2"/>
      <c r="R13" s="2">
        <v>253.892</v>
      </c>
      <c r="S13" s="2"/>
      <c r="T13" s="2">
        <v>209.044</v>
      </c>
      <c r="U13" s="2"/>
      <c r="V13" s="2">
        <v>268.537</v>
      </c>
      <c r="W13" s="2"/>
      <c r="X13" s="2">
        <v>253.917</v>
      </c>
      <c r="Y13" s="2"/>
      <c r="Z13" s="2">
        <v>254.298</v>
      </c>
      <c r="AA13" s="2"/>
      <c r="AB13" s="2">
        <v>253.254</v>
      </c>
      <c r="AC13" s="2"/>
      <c r="AD13" s="2">
        <v>252.785</v>
      </c>
      <c r="AE13" s="2"/>
      <c r="AF13" s="2">
        <v>252.073</v>
      </c>
      <c r="AG13" s="2"/>
      <c r="AH13" s="2">
        <v>253.892</v>
      </c>
      <c r="AI13" s="2"/>
      <c r="AJ13" s="2">
        <v>250.029</v>
      </c>
      <c r="AK13" s="2"/>
      <c r="AL13" s="2">
        <v>265.506</v>
      </c>
      <c r="AM13" s="2"/>
      <c r="AN13" s="2">
        <v>730.946</v>
      </c>
      <c r="AO13" s="2"/>
      <c r="AP13" s="2">
        <v>550.09</v>
      </c>
      <c r="AQ13" s="2"/>
      <c r="AR13" s="2">
        <v>252.514</v>
      </c>
      <c r="AS13" s="2"/>
      <c r="AT13" s="2">
        <v>96.519</v>
      </c>
      <c r="AU13" s="2"/>
      <c r="AV13" s="2">
        <v>123.33</v>
      </c>
      <c r="AW13" s="2"/>
      <c r="AX13" s="2">
        <v>140.399</v>
      </c>
      <c r="AY13" s="2"/>
      <c r="AZ13" s="2">
        <v>259.84</v>
      </c>
      <c r="BA13" s="2"/>
      <c r="BB13" s="2">
        <v>394.837</v>
      </c>
      <c r="BC13" s="2"/>
      <c r="BD13" s="2">
        <v>389.522</v>
      </c>
      <c r="BE13" s="2"/>
      <c r="BF13" s="2">
        <v>394.74</v>
      </c>
      <c r="BG13" s="2"/>
      <c r="BH13" s="2">
        <v>94.469</v>
      </c>
      <c r="BI13" s="2"/>
      <c r="BJ13" s="2">
        <v>338.523</v>
      </c>
      <c r="BK13" s="2"/>
      <c r="BL13" s="2">
        <v>135.056</v>
      </c>
      <c r="BM13" s="2"/>
      <c r="BN13" s="2">
        <v>139.555</v>
      </c>
      <c r="BO13" s="2"/>
      <c r="BP13" s="2">
        <v>133.593</v>
      </c>
      <c r="BQ13" s="2"/>
      <c r="BR13" s="2">
        <v>123.419</v>
      </c>
      <c r="BS13" s="2"/>
      <c r="BT13" s="2">
        <v>167.23</v>
      </c>
      <c r="BU13" s="2"/>
      <c r="BV13" s="2">
        <v>185.068</v>
      </c>
      <c r="BW13" s="2"/>
      <c r="BX13" s="2">
        <v>128.765</v>
      </c>
      <c r="BY13" s="2"/>
      <c r="BZ13" s="2">
        <v>211.05</v>
      </c>
      <c r="CA13" s="2"/>
      <c r="CB13" s="2">
        <v>337.395</v>
      </c>
      <c r="CC13" s="2"/>
      <c r="CD13" s="2">
        <v>98.327</v>
      </c>
      <c r="CE13" s="2"/>
      <c r="CF13" s="2">
        <v>152.879</v>
      </c>
      <c r="CG13" s="2"/>
      <c r="CH13" s="2">
        <v>211.742</v>
      </c>
      <c r="CI13" s="2"/>
      <c r="CJ13" s="2">
        <v>115.758</v>
      </c>
      <c r="CK13" s="2"/>
      <c r="CL13" s="2">
        <v>152.643</v>
      </c>
      <c r="CM13" s="2"/>
      <c r="CN13" s="2">
        <v>424.702</v>
      </c>
      <c r="CO13" s="2"/>
      <c r="CP13" s="2">
        <v>115.303</v>
      </c>
      <c r="CQ13" s="2"/>
    </row>
    <row r="14" spans="1:95" ht="14.25">
      <c r="A14" s="11" t="s">
        <v>578</v>
      </c>
      <c r="B14" s="336" t="s">
        <v>19</v>
      </c>
      <c r="C14" s="251"/>
      <c r="D14" s="337"/>
      <c r="E14" s="6" t="s">
        <v>15</v>
      </c>
      <c r="F14" s="2">
        <v>-97.031</v>
      </c>
      <c r="G14" s="2"/>
      <c r="H14" s="2">
        <v>83.624</v>
      </c>
      <c r="I14" s="2"/>
      <c r="J14" s="2">
        <v>696.255</v>
      </c>
      <c r="K14" s="2"/>
      <c r="L14" s="2">
        <v>-459.898</v>
      </c>
      <c r="M14" s="2"/>
      <c r="N14" s="2">
        <v>895.975</v>
      </c>
      <c r="O14" s="2"/>
      <c r="P14" s="2">
        <v>1290.462</v>
      </c>
      <c r="Q14" s="2"/>
      <c r="R14" s="2">
        <v>-143.707</v>
      </c>
      <c r="S14" s="2"/>
      <c r="T14" s="2">
        <v>134.613</v>
      </c>
      <c r="U14" s="2"/>
      <c r="V14" s="2">
        <v>689.483</v>
      </c>
      <c r="W14" s="2"/>
      <c r="X14" s="2">
        <f>SUM(X12:X13)</f>
        <v>545.98</v>
      </c>
      <c r="Y14" s="2"/>
      <c r="Z14" s="2">
        <f>SUM(Z12:Z13)</f>
        <v>677.19</v>
      </c>
      <c r="AA14" s="2"/>
      <c r="AB14" s="2">
        <v>-257.362</v>
      </c>
      <c r="AC14" s="2"/>
      <c r="AD14" s="2">
        <f>SUM(AD12:AD13)</f>
        <v>313.302</v>
      </c>
      <c r="AE14" s="2"/>
      <c r="AF14" s="2">
        <v>221.823</v>
      </c>
      <c r="AG14" s="2"/>
      <c r="AH14" s="2">
        <v>90.2</v>
      </c>
      <c r="AI14" s="2"/>
      <c r="AJ14" s="2">
        <v>-767.501</v>
      </c>
      <c r="AK14" s="2"/>
      <c r="AL14" s="2">
        <v>211.548</v>
      </c>
      <c r="AM14" s="2"/>
      <c r="AN14" s="2">
        <f>SUM(AN12:AN13)</f>
        <v>3136.361</v>
      </c>
      <c r="AO14" s="2"/>
      <c r="AP14" s="2">
        <f>SUM(AP12:AP13)</f>
        <v>663.096</v>
      </c>
      <c r="AQ14" s="2"/>
      <c r="AR14" s="2">
        <f>SUM(AR12:AR13)</f>
        <v>371.956</v>
      </c>
      <c r="AS14" s="2"/>
      <c r="AT14" s="2">
        <v>-0.886</v>
      </c>
      <c r="AU14" s="2"/>
      <c r="AV14" s="2">
        <v>77.491</v>
      </c>
      <c r="AW14" s="2"/>
      <c r="AX14" s="2">
        <v>-489.586</v>
      </c>
      <c r="AY14" s="2"/>
      <c r="AZ14" s="2">
        <f>SUM(AZ12:AZ13)</f>
        <v>309.746</v>
      </c>
      <c r="BA14" s="2"/>
      <c r="BB14" s="2">
        <f>SUM(BB12:BB13)</f>
        <v>933.076</v>
      </c>
      <c r="BC14" s="2"/>
      <c r="BD14" s="2">
        <f>SUM(BD12:BD13)</f>
        <v>861.143</v>
      </c>
      <c r="BE14" s="2"/>
      <c r="BF14" s="2">
        <f>SUM(BF12:BF13)</f>
        <v>920.606</v>
      </c>
      <c r="BG14" s="2"/>
      <c r="BH14" s="2">
        <v>-275.669</v>
      </c>
      <c r="BI14" s="2"/>
      <c r="BJ14" s="2">
        <v>-157.578</v>
      </c>
      <c r="BK14" s="2"/>
      <c r="BL14" s="2">
        <v>52.006</v>
      </c>
      <c r="BM14" s="2"/>
      <c r="BN14" s="2">
        <f>SUM(BN12:BN13)</f>
        <v>142.42600000000002</v>
      </c>
      <c r="BO14" s="2"/>
      <c r="BP14" s="2">
        <v>49.403</v>
      </c>
      <c r="BQ14" s="2"/>
      <c r="BR14" s="2">
        <v>-53.72</v>
      </c>
      <c r="BS14" s="2"/>
      <c r="BT14" s="2">
        <v>-310.45</v>
      </c>
      <c r="BU14" s="2"/>
      <c r="BV14" s="2">
        <v>-151.533</v>
      </c>
      <c r="BW14" s="2"/>
      <c r="BX14" s="2">
        <v>-0.318</v>
      </c>
      <c r="BY14" s="2"/>
      <c r="BZ14" s="2">
        <v>83.382</v>
      </c>
      <c r="CA14" s="2"/>
      <c r="CB14" s="2">
        <v>183.74</v>
      </c>
      <c r="CC14" s="2"/>
      <c r="CD14" s="2">
        <v>-12.005</v>
      </c>
      <c r="CE14" s="2"/>
      <c r="CF14" s="2">
        <f>SUM(CF12:CF13)</f>
        <v>506.313</v>
      </c>
      <c r="CG14" s="2"/>
      <c r="CH14" s="2">
        <v>-210.183</v>
      </c>
      <c r="CI14" s="2"/>
      <c r="CJ14" s="2">
        <v>-726.495</v>
      </c>
      <c r="CK14" s="2"/>
      <c r="CL14" s="2">
        <v>107.131</v>
      </c>
      <c r="CM14" s="2"/>
      <c r="CN14" s="2">
        <f>SUM(CN12:CN13)</f>
        <v>997.947</v>
      </c>
      <c r="CO14" s="2"/>
      <c r="CP14" s="2">
        <v>-278.6</v>
      </c>
      <c r="CQ14" s="2"/>
    </row>
    <row r="15" spans="1:95" ht="15">
      <c r="A15" s="11" t="s">
        <v>579</v>
      </c>
      <c r="B15" s="338" t="s">
        <v>584</v>
      </c>
      <c r="C15" s="257"/>
      <c r="D15" s="339"/>
      <c r="E15" s="6" t="s">
        <v>15</v>
      </c>
      <c r="F15" s="2">
        <v>88.073</v>
      </c>
      <c r="G15" s="2"/>
      <c r="H15" s="2">
        <v>131.162</v>
      </c>
      <c r="I15" s="2"/>
      <c r="J15" s="2">
        <v>293.945</v>
      </c>
      <c r="K15" s="2"/>
      <c r="L15" s="2">
        <v>235.185</v>
      </c>
      <c r="M15" s="2"/>
      <c r="N15" s="2">
        <v>320.795</v>
      </c>
      <c r="O15" s="2"/>
      <c r="P15" s="2">
        <v>572.061</v>
      </c>
      <c r="Q15" s="2"/>
      <c r="R15" s="2">
        <v>228.503</v>
      </c>
      <c r="S15" s="2"/>
      <c r="T15" s="2">
        <v>188.14</v>
      </c>
      <c r="U15" s="2"/>
      <c r="V15" s="2">
        <v>241.683</v>
      </c>
      <c r="W15" s="2"/>
      <c r="X15" s="2">
        <v>228.525</v>
      </c>
      <c r="Y15" s="2"/>
      <c r="Z15" s="2">
        <v>228.868</v>
      </c>
      <c r="AA15" s="2"/>
      <c r="AB15" s="2">
        <v>227.929</v>
      </c>
      <c r="AC15" s="2"/>
      <c r="AD15" s="2">
        <v>227.507</v>
      </c>
      <c r="AE15" s="2"/>
      <c r="AF15" s="2">
        <v>226.866</v>
      </c>
      <c r="AG15" s="2"/>
      <c r="AH15" s="2">
        <v>228.503</v>
      </c>
      <c r="AI15" s="2"/>
      <c r="AJ15" s="2">
        <v>225.026</v>
      </c>
      <c r="AK15" s="2"/>
      <c r="AL15" s="2">
        <v>238.955</v>
      </c>
      <c r="AM15" s="2"/>
      <c r="AN15" s="2">
        <v>657.851</v>
      </c>
      <c r="AO15" s="2"/>
      <c r="AP15" s="2">
        <v>495.081</v>
      </c>
      <c r="AQ15" s="2"/>
      <c r="AR15" s="2">
        <v>227.263</v>
      </c>
      <c r="AS15" s="2"/>
      <c r="AT15" s="2">
        <v>86.867</v>
      </c>
      <c r="AU15" s="2"/>
      <c r="AV15" s="2">
        <v>110.997</v>
      </c>
      <c r="AW15" s="2"/>
      <c r="AX15" s="2">
        <v>126.359</v>
      </c>
      <c r="AY15" s="2"/>
      <c r="AZ15" s="2">
        <v>233.856</v>
      </c>
      <c r="BA15" s="2"/>
      <c r="BB15" s="2">
        <v>355.353</v>
      </c>
      <c r="BC15" s="2"/>
      <c r="BD15" s="2">
        <v>350.57</v>
      </c>
      <c r="BE15" s="2"/>
      <c r="BF15" s="2">
        <v>355.266</v>
      </c>
      <c r="BG15" s="2"/>
      <c r="BH15" s="2">
        <v>85.022</v>
      </c>
      <c r="BI15" s="2"/>
      <c r="BJ15" s="2">
        <v>304.671</v>
      </c>
      <c r="BK15" s="2"/>
      <c r="BL15" s="2">
        <v>121.55</v>
      </c>
      <c r="BM15" s="2"/>
      <c r="BN15" s="2">
        <v>125.6</v>
      </c>
      <c r="BO15" s="2"/>
      <c r="BP15" s="2">
        <v>120.234</v>
      </c>
      <c r="BQ15" s="2"/>
      <c r="BR15" s="2">
        <v>111.077</v>
      </c>
      <c r="BS15" s="2"/>
      <c r="BT15" s="2">
        <v>150.507</v>
      </c>
      <c r="BU15" s="2"/>
      <c r="BV15" s="2">
        <v>166.561</v>
      </c>
      <c r="BW15" s="2"/>
      <c r="BX15" s="2">
        <v>115.889</v>
      </c>
      <c r="BY15" s="2"/>
      <c r="BZ15" s="2">
        <v>189.945</v>
      </c>
      <c r="CA15" s="2"/>
      <c r="CB15" s="2">
        <v>303.656</v>
      </c>
      <c r="CC15" s="2"/>
      <c r="CD15" s="2">
        <v>88.494</v>
      </c>
      <c r="CE15" s="2"/>
      <c r="CF15" s="2">
        <v>137.591</v>
      </c>
      <c r="CG15" s="2"/>
      <c r="CH15" s="2">
        <v>190.568</v>
      </c>
      <c r="CI15" s="2"/>
      <c r="CJ15" s="2">
        <v>104.182</v>
      </c>
      <c r="CK15" s="2"/>
      <c r="CL15" s="2">
        <v>137.379</v>
      </c>
      <c r="CM15" s="2"/>
      <c r="CN15" s="2">
        <v>382.232</v>
      </c>
      <c r="CO15" s="2"/>
      <c r="CP15" s="2">
        <v>103.773</v>
      </c>
      <c r="CQ15" s="2"/>
    </row>
    <row r="16" spans="1:95" ht="14.25" hidden="1">
      <c r="A16" s="11" t="s">
        <v>170</v>
      </c>
      <c r="B16" s="336" t="s">
        <v>583</v>
      </c>
      <c r="C16" s="251"/>
      <c r="D16" s="337"/>
      <c r="E16" s="6" t="s">
        <v>15</v>
      </c>
      <c r="F16" s="2">
        <v>0</v>
      </c>
      <c r="G16" s="2"/>
      <c r="H16" s="2">
        <v>15.739</v>
      </c>
      <c r="I16" s="2"/>
      <c r="J16" s="2">
        <v>35.273</v>
      </c>
      <c r="K16" s="2"/>
      <c r="L16" s="2">
        <v>0</v>
      </c>
      <c r="M16" s="2"/>
      <c r="N16" s="2">
        <v>38.495</v>
      </c>
      <c r="O16" s="2"/>
      <c r="P16" s="2">
        <v>68.647</v>
      </c>
      <c r="Q16" s="2"/>
      <c r="R16" s="2">
        <v>0</v>
      </c>
      <c r="S16" s="2"/>
      <c r="T16" s="2">
        <v>22.577</v>
      </c>
      <c r="U16" s="2"/>
      <c r="V16" s="2">
        <v>29.002</v>
      </c>
      <c r="W16" s="2"/>
      <c r="X16" s="2">
        <v>27.423</v>
      </c>
      <c r="Y16" s="2"/>
      <c r="Z16" s="2">
        <v>27.464</v>
      </c>
      <c r="AA16" s="2"/>
      <c r="AB16" s="2">
        <v>0</v>
      </c>
      <c r="AC16" s="2"/>
      <c r="AD16" s="2">
        <v>27.301</v>
      </c>
      <c r="AE16" s="2"/>
      <c r="AF16" s="2">
        <v>27.224</v>
      </c>
      <c r="AG16" s="2"/>
      <c r="AH16" s="2">
        <v>27.42</v>
      </c>
      <c r="AI16" s="2"/>
      <c r="AJ16" s="2">
        <v>0</v>
      </c>
      <c r="AK16" s="2"/>
      <c r="AL16" s="2">
        <v>28.675</v>
      </c>
      <c r="AM16" s="2"/>
      <c r="AN16" s="2">
        <v>78.942</v>
      </c>
      <c r="AO16" s="2"/>
      <c r="AP16" s="2">
        <v>59.41</v>
      </c>
      <c r="AQ16" s="2"/>
      <c r="AR16" s="2">
        <v>27.272</v>
      </c>
      <c r="AS16" s="2"/>
      <c r="AT16" s="2">
        <v>0</v>
      </c>
      <c r="AU16" s="2"/>
      <c r="AV16" s="2">
        <v>13.32</v>
      </c>
      <c r="AW16" s="2"/>
      <c r="AX16" s="2">
        <v>0</v>
      </c>
      <c r="AY16" s="2"/>
      <c r="AZ16" s="2">
        <v>28.063</v>
      </c>
      <c r="BA16" s="2"/>
      <c r="BB16" s="2">
        <v>42.642</v>
      </c>
      <c r="BC16" s="2"/>
      <c r="BD16" s="2">
        <v>42.068</v>
      </c>
      <c r="BE16" s="2"/>
      <c r="BF16" s="2">
        <v>42.632</v>
      </c>
      <c r="BG16" s="2"/>
      <c r="BH16" s="2">
        <v>0</v>
      </c>
      <c r="BI16" s="2"/>
      <c r="BJ16" s="2">
        <v>0</v>
      </c>
      <c r="BK16" s="2"/>
      <c r="BL16" s="2">
        <v>0</v>
      </c>
      <c r="BM16" s="2"/>
      <c r="BN16" s="2">
        <v>15.072</v>
      </c>
      <c r="BO16" s="2"/>
      <c r="BP16" s="2">
        <v>14.428</v>
      </c>
      <c r="BQ16" s="2"/>
      <c r="BR16" s="2">
        <v>0</v>
      </c>
      <c r="BS16" s="2"/>
      <c r="BT16" s="2">
        <v>0</v>
      </c>
      <c r="BU16" s="2"/>
      <c r="BV16" s="2">
        <v>0</v>
      </c>
      <c r="BW16" s="2"/>
      <c r="BX16" s="2">
        <v>0</v>
      </c>
      <c r="BY16" s="2"/>
      <c r="BZ16" s="2">
        <v>0</v>
      </c>
      <c r="CA16" s="2"/>
      <c r="CB16" s="2">
        <v>36.439</v>
      </c>
      <c r="CC16" s="2"/>
      <c r="CD16" s="2">
        <v>0</v>
      </c>
      <c r="CE16" s="2"/>
      <c r="CF16" s="2">
        <v>16.511</v>
      </c>
      <c r="CG16" s="2"/>
      <c r="CH16" s="2">
        <v>0</v>
      </c>
      <c r="CI16" s="2"/>
      <c r="CJ16" s="2">
        <v>0</v>
      </c>
      <c r="CK16" s="2"/>
      <c r="CL16" s="2">
        <v>16.485</v>
      </c>
      <c r="CM16" s="2"/>
      <c r="CN16" s="2">
        <v>45.868</v>
      </c>
      <c r="CO16" s="2"/>
      <c r="CP16" s="2">
        <v>0</v>
      </c>
      <c r="CQ16" s="2"/>
    </row>
    <row r="17" spans="1:95" ht="14.25" hidden="1">
      <c r="A17" s="11" t="s">
        <v>171</v>
      </c>
      <c r="B17" s="4" t="s">
        <v>24</v>
      </c>
      <c r="C17" s="4"/>
      <c r="D17" s="4"/>
      <c r="E17" s="6" t="s">
        <v>15</v>
      </c>
      <c r="F17" s="2">
        <v>-106.817</v>
      </c>
      <c r="G17" s="2"/>
      <c r="H17" s="2">
        <v>53.311</v>
      </c>
      <c r="I17" s="2"/>
      <c r="J17" s="2">
        <v>628.321</v>
      </c>
      <c r="K17" s="2"/>
      <c r="L17" s="2">
        <v>-486.03</v>
      </c>
      <c r="M17" s="2"/>
      <c r="N17" s="2">
        <v>821.836</v>
      </c>
      <c r="O17" s="2"/>
      <c r="P17" s="2">
        <v>1158.252</v>
      </c>
      <c r="Q17" s="2"/>
      <c r="R17" s="2">
        <v>-169.096</v>
      </c>
      <c r="S17" s="2"/>
      <c r="T17" s="2">
        <v>91.132</v>
      </c>
      <c r="U17" s="2"/>
      <c r="V17" s="2">
        <v>633.627</v>
      </c>
      <c r="W17" s="2"/>
      <c r="X17" s="2">
        <v>493.165</v>
      </c>
      <c r="Y17" s="2"/>
      <c r="Z17" s="2">
        <v>624.296</v>
      </c>
      <c r="AA17" s="2"/>
      <c r="AB17" s="2">
        <v>-282.687</v>
      </c>
      <c r="AC17" s="2"/>
      <c r="AD17" s="2">
        <v>260.723</v>
      </c>
      <c r="AE17" s="2"/>
      <c r="AF17" s="2">
        <v>169.392</v>
      </c>
      <c r="AG17" s="2"/>
      <c r="AH17" s="2">
        <v>37.39</v>
      </c>
      <c r="AI17" s="2"/>
      <c r="AJ17" s="2">
        <v>-792.5</v>
      </c>
      <c r="AK17" s="2"/>
      <c r="AL17" s="2">
        <v>156.323</v>
      </c>
      <c r="AM17" s="2"/>
      <c r="AN17" s="2">
        <v>2984.324</v>
      </c>
      <c r="AO17" s="2"/>
      <c r="AP17" s="2">
        <v>548.677</v>
      </c>
      <c r="AQ17" s="2"/>
      <c r="AR17" s="2">
        <v>319.433</v>
      </c>
      <c r="AS17" s="2"/>
      <c r="AT17" s="2">
        <v>-10.538</v>
      </c>
      <c r="AU17" s="2"/>
      <c r="AV17" s="2">
        <v>51.838</v>
      </c>
      <c r="AW17" s="2"/>
      <c r="AX17" s="2">
        <v>-503.626</v>
      </c>
      <c r="AY17" s="2"/>
      <c r="AZ17" s="2">
        <v>255.699</v>
      </c>
      <c r="BA17" s="2"/>
      <c r="BB17" s="2">
        <v>850.95</v>
      </c>
      <c r="BC17" s="2"/>
      <c r="BD17" s="2">
        <v>780.122</v>
      </c>
      <c r="BE17" s="2"/>
      <c r="BF17" s="2">
        <v>838.5</v>
      </c>
      <c r="BG17" s="2"/>
      <c r="BH17" s="2">
        <v>-285.116</v>
      </c>
      <c r="BI17" s="2"/>
      <c r="BJ17" s="2">
        <v>-191.43</v>
      </c>
      <c r="BK17" s="2"/>
      <c r="BL17" s="2">
        <v>38.5</v>
      </c>
      <c r="BM17" s="2"/>
      <c r="BN17" s="2">
        <v>113.399</v>
      </c>
      <c r="BO17" s="2"/>
      <c r="BP17" s="2">
        <v>21.616</v>
      </c>
      <c r="BQ17" s="2"/>
      <c r="BR17" s="2">
        <v>-66.062</v>
      </c>
      <c r="BS17" s="2"/>
      <c r="BT17" s="2">
        <v>-327.173</v>
      </c>
      <c r="BU17" s="2"/>
      <c r="BV17" s="2">
        <v>-170.04</v>
      </c>
      <c r="BW17" s="2"/>
      <c r="BX17" s="2">
        <v>-13.195</v>
      </c>
      <c r="BY17" s="2"/>
      <c r="BZ17" s="2">
        <v>62.277</v>
      </c>
      <c r="CA17" s="2"/>
      <c r="CB17" s="2">
        <v>113.562</v>
      </c>
      <c r="CC17" s="2"/>
      <c r="CD17" s="2">
        <v>-21.838</v>
      </c>
      <c r="CE17" s="2"/>
      <c r="CF17" s="2">
        <v>474.514</v>
      </c>
      <c r="CG17" s="2"/>
      <c r="CH17" s="2">
        <v>-231.357</v>
      </c>
      <c r="CI17" s="2"/>
      <c r="CJ17" s="2">
        <v>-738.071</v>
      </c>
      <c r="CK17" s="2"/>
      <c r="CL17" s="2">
        <v>75.381</v>
      </c>
      <c r="CM17" s="2"/>
      <c r="CN17" s="2">
        <v>909.609</v>
      </c>
      <c r="CO17" s="2"/>
      <c r="CP17" s="2">
        <v>-290.13</v>
      </c>
      <c r="CQ17" s="2"/>
    </row>
    <row r="18" spans="1:95" ht="15" hidden="1">
      <c r="A18" s="2"/>
      <c r="B18" s="338" t="s">
        <v>436</v>
      </c>
      <c r="C18" s="257"/>
      <c r="D18" s="339"/>
      <c r="E18" s="6"/>
      <c r="F18" s="59" t="s">
        <v>554</v>
      </c>
      <c r="G18" s="8"/>
      <c r="H18" s="59" t="s">
        <v>405</v>
      </c>
      <c r="I18" s="8"/>
      <c r="J18" s="50" t="s">
        <v>555</v>
      </c>
      <c r="K18" s="8"/>
      <c r="L18" s="59" t="s">
        <v>556</v>
      </c>
      <c r="M18" s="8"/>
      <c r="N18" s="59" t="s">
        <v>557</v>
      </c>
      <c r="O18" s="8"/>
      <c r="P18" s="59" t="s">
        <v>558</v>
      </c>
      <c r="Q18" s="8"/>
      <c r="R18" s="59" t="s">
        <v>559</v>
      </c>
      <c r="S18" s="8"/>
      <c r="T18" s="59" t="s">
        <v>300</v>
      </c>
      <c r="U18" s="8"/>
      <c r="V18" s="59" t="s">
        <v>437</v>
      </c>
      <c r="W18" s="8"/>
      <c r="X18" s="59" t="s">
        <v>560</v>
      </c>
      <c r="Y18" s="8"/>
      <c r="Z18" s="59" t="s">
        <v>275</v>
      </c>
      <c r="AA18" s="8"/>
      <c r="AB18" s="59" t="s">
        <v>378</v>
      </c>
      <c r="AC18" s="8"/>
      <c r="AD18" s="59" t="s">
        <v>561</v>
      </c>
      <c r="AE18" s="8"/>
      <c r="AF18" s="59" t="s">
        <v>562</v>
      </c>
      <c r="AG18" s="8"/>
      <c r="AH18" s="59" t="s">
        <v>563</v>
      </c>
      <c r="AI18" s="8"/>
      <c r="AJ18" s="59" t="s">
        <v>564</v>
      </c>
      <c r="AK18" s="8"/>
      <c r="AL18" s="59" t="s">
        <v>565</v>
      </c>
      <c r="AM18" s="8"/>
      <c r="AN18" s="59" t="s">
        <v>566</v>
      </c>
      <c r="AO18" s="8"/>
      <c r="AP18" s="59" t="s">
        <v>567</v>
      </c>
      <c r="AQ18" s="8"/>
      <c r="AR18" s="59" t="s">
        <v>568</v>
      </c>
      <c r="AS18" s="8"/>
      <c r="AT18" s="59" t="s">
        <v>569</v>
      </c>
      <c r="AU18" s="8"/>
      <c r="AV18" s="59" t="s">
        <v>570</v>
      </c>
      <c r="AW18" s="8"/>
      <c r="AX18" s="59" t="s">
        <v>324</v>
      </c>
      <c r="AY18" s="8"/>
      <c r="AZ18" s="59" t="s">
        <v>571</v>
      </c>
      <c r="BA18" s="8"/>
      <c r="BB18" s="59" t="s">
        <v>340</v>
      </c>
      <c r="BC18" s="8"/>
      <c r="BD18" s="59" t="s">
        <v>354</v>
      </c>
      <c r="BE18" s="8"/>
      <c r="BF18" s="59" t="s">
        <v>396</v>
      </c>
      <c r="BG18" s="8"/>
      <c r="BH18" s="59" t="s">
        <v>572</v>
      </c>
      <c r="BI18" s="8"/>
      <c r="BJ18" s="59" t="s">
        <v>573</v>
      </c>
      <c r="BK18" s="8"/>
      <c r="BL18" s="59" t="s">
        <v>574</v>
      </c>
      <c r="BM18" s="8"/>
      <c r="BN18" s="59" t="s">
        <v>575</v>
      </c>
      <c r="BO18" s="8"/>
      <c r="BP18" s="59" t="s">
        <v>576</v>
      </c>
      <c r="BQ18" s="8"/>
      <c r="BR18" s="53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</row>
    <row r="19" spans="1:95" ht="15" hidden="1">
      <c r="A19" s="2"/>
      <c r="B19" s="47" t="s">
        <v>288</v>
      </c>
      <c r="C19" s="48"/>
      <c r="D19" s="49"/>
      <c r="E19" s="6" t="s">
        <v>15</v>
      </c>
      <c r="F19" s="8" t="s">
        <v>470</v>
      </c>
      <c r="G19" s="59" t="s">
        <v>620</v>
      </c>
      <c r="H19" s="8" t="s">
        <v>471</v>
      </c>
      <c r="I19" s="59" t="s">
        <v>621</v>
      </c>
      <c r="J19" s="8" t="s">
        <v>472</v>
      </c>
      <c r="K19" s="59" t="s">
        <v>622</v>
      </c>
      <c r="L19" s="8" t="s">
        <v>623</v>
      </c>
      <c r="M19" s="59" t="s">
        <v>624</v>
      </c>
      <c r="N19" s="8" t="s">
        <v>473</v>
      </c>
      <c r="O19" s="59" t="s">
        <v>625</v>
      </c>
      <c r="P19" s="8" t="s">
        <v>474</v>
      </c>
      <c r="Q19" s="59" t="s">
        <v>626</v>
      </c>
      <c r="R19" s="8" t="s">
        <v>271</v>
      </c>
      <c r="S19" s="59" t="s">
        <v>627</v>
      </c>
      <c r="T19" s="8" t="s">
        <v>475</v>
      </c>
      <c r="U19" s="59" t="s">
        <v>628</v>
      </c>
      <c r="V19" s="8" t="s">
        <v>476</v>
      </c>
      <c r="W19" s="59" t="s">
        <v>629</v>
      </c>
      <c r="X19" s="8" t="s">
        <v>477</v>
      </c>
      <c r="Y19" s="59" t="s">
        <v>630</v>
      </c>
      <c r="Z19" s="8" t="s">
        <v>478</v>
      </c>
      <c r="AA19" s="59" t="s">
        <v>631</v>
      </c>
      <c r="AB19" s="8" t="s">
        <v>437</v>
      </c>
      <c r="AC19" s="59" t="s">
        <v>632</v>
      </c>
      <c r="AD19" s="8" t="s">
        <v>479</v>
      </c>
      <c r="AE19" s="59" t="s">
        <v>633</v>
      </c>
      <c r="AF19" s="8" t="s">
        <v>634</v>
      </c>
      <c r="AG19" s="59" t="s">
        <v>635</v>
      </c>
      <c r="AH19" s="8" t="s">
        <v>480</v>
      </c>
      <c r="AI19" s="59" t="s">
        <v>636</v>
      </c>
      <c r="AJ19" s="8" t="s">
        <v>437</v>
      </c>
      <c r="AK19" s="59" t="s">
        <v>637</v>
      </c>
      <c r="AL19" s="8" t="s">
        <v>479</v>
      </c>
      <c r="AM19" s="59" t="s">
        <v>638</v>
      </c>
      <c r="AN19" s="8" t="s">
        <v>481</v>
      </c>
      <c r="AO19" s="59" t="s">
        <v>639</v>
      </c>
      <c r="AP19" s="8" t="s">
        <v>482</v>
      </c>
      <c r="AQ19" s="59" t="s">
        <v>640</v>
      </c>
      <c r="AR19" s="8" t="s">
        <v>641</v>
      </c>
      <c r="AS19" s="59" t="s">
        <v>642</v>
      </c>
      <c r="AT19" s="8" t="s">
        <v>483</v>
      </c>
      <c r="AU19" s="59" t="s">
        <v>643</v>
      </c>
      <c r="AV19" s="8" t="s">
        <v>484</v>
      </c>
      <c r="AW19" s="59" t="s">
        <v>644</v>
      </c>
      <c r="AX19" s="8" t="s">
        <v>485</v>
      </c>
      <c r="AY19" s="59" t="s">
        <v>645</v>
      </c>
      <c r="AZ19" s="8" t="s">
        <v>486</v>
      </c>
      <c r="BA19" s="59" t="s">
        <v>646</v>
      </c>
      <c r="BB19" s="8" t="s">
        <v>647</v>
      </c>
      <c r="BC19" s="59" t="s">
        <v>648</v>
      </c>
      <c r="BD19" s="8" t="s">
        <v>487</v>
      </c>
      <c r="BE19" s="59" t="s">
        <v>649</v>
      </c>
      <c r="BF19" s="8" t="s">
        <v>488</v>
      </c>
      <c r="BG19" s="59" t="s">
        <v>650</v>
      </c>
      <c r="BH19" s="8" t="s">
        <v>489</v>
      </c>
      <c r="BI19" s="59" t="s">
        <v>651</v>
      </c>
      <c r="BJ19" s="8" t="s">
        <v>490</v>
      </c>
      <c r="BK19" s="59" t="s">
        <v>491</v>
      </c>
      <c r="BL19" s="8" t="s">
        <v>492</v>
      </c>
      <c r="BM19" s="59" t="s">
        <v>652</v>
      </c>
      <c r="BN19" s="8" t="s">
        <v>493</v>
      </c>
      <c r="BO19" s="59" t="s">
        <v>653</v>
      </c>
      <c r="BP19" s="8" t="s">
        <v>494</v>
      </c>
      <c r="BQ19" s="59" t="s">
        <v>654</v>
      </c>
      <c r="BR19" s="8" t="s">
        <v>495</v>
      </c>
      <c r="BS19" s="59" t="s">
        <v>655</v>
      </c>
      <c r="BT19" s="8" t="s">
        <v>496</v>
      </c>
      <c r="BU19" s="59" t="s">
        <v>656</v>
      </c>
      <c r="BV19" s="8" t="s">
        <v>497</v>
      </c>
      <c r="BW19" s="59" t="s">
        <v>498</v>
      </c>
      <c r="BX19" s="8" t="s">
        <v>499</v>
      </c>
      <c r="BY19" s="59" t="s">
        <v>500</v>
      </c>
      <c r="BZ19" s="8" t="s">
        <v>657</v>
      </c>
      <c r="CA19" s="59" t="s">
        <v>658</v>
      </c>
      <c r="CB19" s="8" t="s">
        <v>659</v>
      </c>
      <c r="CC19" s="59" t="s">
        <v>660</v>
      </c>
      <c r="CD19" s="8" t="s">
        <v>501</v>
      </c>
      <c r="CE19" s="59" t="s">
        <v>661</v>
      </c>
      <c r="CF19" s="8" t="s">
        <v>662</v>
      </c>
      <c r="CG19" s="59" t="s">
        <v>663</v>
      </c>
      <c r="CH19" s="8" t="s">
        <v>502</v>
      </c>
      <c r="CI19" s="59" t="s">
        <v>664</v>
      </c>
      <c r="CJ19" s="8" t="s">
        <v>300</v>
      </c>
      <c r="CK19" s="59" t="s">
        <v>665</v>
      </c>
      <c r="CL19" s="8" t="s">
        <v>494</v>
      </c>
      <c r="CM19" s="59" t="s">
        <v>666</v>
      </c>
      <c r="CN19" s="8" t="s">
        <v>503</v>
      </c>
      <c r="CO19" s="59" t="s">
        <v>667</v>
      </c>
      <c r="CP19" s="8" t="s">
        <v>504</v>
      </c>
      <c r="CQ19" s="59" t="s">
        <v>668</v>
      </c>
    </row>
    <row r="20" ht="12.75" hidden="1"/>
    <row r="21" spans="6:95" ht="12.75" hidden="1">
      <c r="F21" s="334" t="s">
        <v>123</v>
      </c>
      <c r="G21" s="335"/>
      <c r="H21" s="334" t="s">
        <v>124</v>
      </c>
      <c r="I21" s="335"/>
      <c r="J21" s="334" t="s">
        <v>125</v>
      </c>
      <c r="K21" s="335"/>
      <c r="L21" s="331" t="s">
        <v>126</v>
      </c>
      <c r="M21" s="331"/>
      <c r="N21" s="329" t="s">
        <v>127</v>
      </c>
      <c r="O21" s="330"/>
      <c r="P21" s="329" t="s">
        <v>128</v>
      </c>
      <c r="Q21" s="330"/>
      <c r="R21" s="329" t="s">
        <v>129</v>
      </c>
      <c r="S21" s="330"/>
      <c r="T21" s="329" t="s">
        <v>130</v>
      </c>
      <c r="U21" s="330"/>
      <c r="V21" s="329" t="s">
        <v>131</v>
      </c>
      <c r="W21" s="330"/>
      <c r="X21" s="329" t="s">
        <v>132</v>
      </c>
      <c r="Y21" s="330"/>
      <c r="Z21" s="329" t="s">
        <v>133</v>
      </c>
      <c r="AA21" s="330"/>
      <c r="AB21" s="329" t="s">
        <v>134</v>
      </c>
      <c r="AC21" s="330"/>
      <c r="AD21" s="329" t="s">
        <v>135</v>
      </c>
      <c r="AE21" s="330"/>
      <c r="AF21" s="329" t="s">
        <v>136</v>
      </c>
      <c r="AG21" s="330"/>
      <c r="AH21" s="329" t="s">
        <v>137</v>
      </c>
      <c r="AI21" s="330"/>
      <c r="AJ21" s="329" t="s">
        <v>138</v>
      </c>
      <c r="AK21" s="330"/>
      <c r="AL21" s="329" t="s">
        <v>139</v>
      </c>
      <c r="AM21" s="330"/>
      <c r="AN21" s="329" t="s">
        <v>140</v>
      </c>
      <c r="AO21" s="330"/>
      <c r="AP21" s="329" t="s">
        <v>141</v>
      </c>
      <c r="AQ21" s="330"/>
      <c r="AR21" s="329" t="s">
        <v>142</v>
      </c>
      <c r="AS21" s="330"/>
      <c r="AT21" s="329" t="s">
        <v>143</v>
      </c>
      <c r="AU21" s="330"/>
      <c r="AV21" s="329" t="s">
        <v>144</v>
      </c>
      <c r="AW21" s="330"/>
      <c r="AX21" s="329" t="s">
        <v>145</v>
      </c>
      <c r="AY21" s="330"/>
      <c r="AZ21" s="329" t="s">
        <v>146</v>
      </c>
      <c r="BA21" s="330"/>
      <c r="BB21" s="329" t="s">
        <v>147</v>
      </c>
      <c r="BC21" s="330"/>
      <c r="BD21" s="329" t="s">
        <v>148</v>
      </c>
      <c r="BE21" s="330"/>
      <c r="BF21" s="329" t="s">
        <v>149</v>
      </c>
      <c r="BG21" s="330"/>
      <c r="BH21" s="329" t="s">
        <v>150</v>
      </c>
      <c r="BI21" s="330"/>
      <c r="BJ21" s="329" t="s">
        <v>151</v>
      </c>
      <c r="BK21" s="330"/>
      <c r="BL21" s="329" t="s">
        <v>152</v>
      </c>
      <c r="BM21" s="330"/>
      <c r="BN21" s="329" t="s">
        <v>153</v>
      </c>
      <c r="BO21" s="330"/>
      <c r="BP21" s="329" t="s">
        <v>154</v>
      </c>
      <c r="BQ21" s="330"/>
      <c r="BR21" s="329" t="s">
        <v>155</v>
      </c>
      <c r="BS21" s="330"/>
      <c r="BT21" s="329" t="s">
        <v>156</v>
      </c>
      <c r="BU21" s="330"/>
      <c r="BV21" s="329" t="s">
        <v>157</v>
      </c>
      <c r="BW21" s="330"/>
      <c r="BX21" s="329" t="s">
        <v>158</v>
      </c>
      <c r="BY21" s="330"/>
      <c r="BZ21" s="329" t="s">
        <v>159</v>
      </c>
      <c r="CA21" s="330"/>
      <c r="CB21" s="329" t="s">
        <v>160</v>
      </c>
      <c r="CC21" s="330"/>
      <c r="CD21" s="329" t="s">
        <v>161</v>
      </c>
      <c r="CE21" s="330"/>
      <c r="CF21" s="329" t="s">
        <v>162</v>
      </c>
      <c r="CG21" s="330"/>
      <c r="CH21" s="329" t="s">
        <v>163</v>
      </c>
      <c r="CI21" s="330"/>
      <c r="CJ21" s="329" t="s">
        <v>164</v>
      </c>
      <c r="CK21" s="330"/>
      <c r="CL21" s="329" t="s">
        <v>165</v>
      </c>
      <c r="CM21" s="330"/>
      <c r="CN21" s="329" t="s">
        <v>166</v>
      </c>
      <c r="CO21" s="330"/>
      <c r="CP21" s="329" t="s">
        <v>167</v>
      </c>
      <c r="CQ21" s="330"/>
    </row>
    <row r="22" ht="12.75" hidden="1"/>
    <row r="24" spans="2:85" ht="12.75">
      <c r="B24" s="350" t="s">
        <v>1769</v>
      </c>
      <c r="C24" s="350"/>
      <c r="D24" s="350"/>
      <c r="G24" s="119"/>
      <c r="I24" s="119"/>
      <c r="K24" s="119"/>
      <c r="M24" s="119"/>
      <c r="O24" s="119"/>
      <c r="Q24" s="119"/>
      <c r="S24" s="119"/>
      <c r="U24" s="119"/>
      <c r="W24" s="119"/>
      <c r="Y24" s="119"/>
      <c r="AA24" s="119"/>
      <c r="AC24" s="119"/>
      <c r="AE24" s="119"/>
      <c r="AG24" s="119"/>
      <c r="AI24" s="119"/>
      <c r="AK24" s="119"/>
      <c r="AM24" s="119"/>
      <c r="AO24" s="119"/>
      <c r="AQ24" s="119"/>
      <c r="AS24" s="119"/>
      <c r="AU24" s="119"/>
      <c r="AW24" s="119"/>
      <c r="AY24" s="119"/>
      <c r="BA24" s="119"/>
      <c r="BC24" s="119"/>
      <c r="BE24" s="119"/>
      <c r="BG24" s="119"/>
      <c r="BI24" s="119"/>
      <c r="BK24" s="119"/>
      <c r="BM24" s="119"/>
      <c r="BO24" s="119"/>
      <c r="BQ24" s="119"/>
      <c r="BS24" s="119"/>
      <c r="BU24" s="119"/>
      <c r="BW24" s="119"/>
      <c r="BY24" s="119"/>
      <c r="CA24" s="119"/>
      <c r="CC24" s="119"/>
      <c r="CE24" s="119"/>
      <c r="CG24" s="119"/>
    </row>
    <row r="25" spans="2:85" ht="12.75">
      <c r="B25" s="351" t="s">
        <v>1770</v>
      </c>
      <c r="C25" s="351"/>
      <c r="D25" s="351"/>
      <c r="G25" s="119"/>
      <c r="I25" s="119"/>
      <c r="K25" s="119"/>
      <c r="M25" s="119"/>
      <c r="O25" s="119"/>
      <c r="Q25" s="119"/>
      <c r="S25" s="119"/>
      <c r="U25" s="119"/>
      <c r="W25" s="119"/>
      <c r="Y25" s="119"/>
      <c r="AA25" s="119"/>
      <c r="AC25" s="119"/>
      <c r="AE25" s="119"/>
      <c r="AG25" s="119"/>
      <c r="AI25" s="119"/>
      <c r="AK25" s="119"/>
      <c r="AM25" s="119"/>
      <c r="AO25" s="119"/>
      <c r="AQ25" s="119"/>
      <c r="AS25" s="119"/>
      <c r="AU25" s="119"/>
      <c r="AW25" s="119"/>
      <c r="AY25" s="119"/>
      <c r="BA25" s="119"/>
      <c r="BC25" s="119"/>
      <c r="BE25" s="119"/>
      <c r="BG25" s="119"/>
      <c r="BI25" s="119"/>
      <c r="BK25" s="119"/>
      <c r="BM25" s="119"/>
      <c r="BO25" s="119"/>
      <c r="BQ25" s="119"/>
      <c r="BS25" s="119"/>
      <c r="BU25" s="119"/>
      <c r="BW25" s="119"/>
      <c r="BY25" s="119"/>
      <c r="CA25" s="119"/>
      <c r="CC25" s="119"/>
      <c r="CE25" s="119"/>
      <c r="CG25" s="119"/>
    </row>
    <row r="26" spans="2:85" ht="12.75">
      <c r="B26" s="352"/>
      <c r="C26" s="352"/>
      <c r="D26" s="352"/>
      <c r="G26" s="119"/>
      <c r="I26" s="119"/>
      <c r="K26" s="119"/>
      <c r="M26" s="119"/>
      <c r="O26" s="119"/>
      <c r="Q26" s="119"/>
      <c r="S26" s="119"/>
      <c r="U26" s="119"/>
      <c r="W26" s="119"/>
      <c r="Y26" s="119"/>
      <c r="AA26" s="119"/>
      <c r="AC26" s="119"/>
      <c r="AE26" s="119"/>
      <c r="AG26" s="119"/>
      <c r="AI26" s="119"/>
      <c r="AK26" s="119"/>
      <c r="AM26" s="119"/>
      <c r="AO26" s="119"/>
      <c r="AQ26" s="119"/>
      <c r="AS26" s="119"/>
      <c r="AU26" s="119"/>
      <c r="AW26" s="119"/>
      <c r="AY26" s="119"/>
      <c r="BA26" s="119"/>
      <c r="BC26" s="119"/>
      <c r="BE26" s="119"/>
      <c r="BG26" s="119"/>
      <c r="BI26" s="119"/>
      <c r="BK26" s="119"/>
      <c r="BM26" s="119"/>
      <c r="BO26" s="119"/>
      <c r="BQ26" s="119"/>
      <c r="BS26" s="119"/>
      <c r="BU26" s="119"/>
      <c r="BW26" s="119"/>
      <c r="BY26" s="119"/>
      <c r="CA26" s="119"/>
      <c r="CC26" s="119"/>
      <c r="CE26" s="119"/>
      <c r="CG26" s="119"/>
    </row>
    <row r="27" spans="2:85" ht="12.75">
      <c r="B27" s="320"/>
      <c r="C27" s="320"/>
      <c r="D27" s="320"/>
      <c r="G27" s="119"/>
      <c r="I27" s="119"/>
      <c r="K27" s="119"/>
      <c r="M27" s="119"/>
      <c r="O27" s="119"/>
      <c r="Q27" s="119"/>
      <c r="S27" s="119"/>
      <c r="U27" s="119"/>
      <c r="W27" s="119"/>
      <c r="Y27" s="119"/>
      <c r="AA27" s="119"/>
      <c r="AC27" s="119"/>
      <c r="AE27" s="119"/>
      <c r="AG27" s="119"/>
      <c r="AI27" s="119"/>
      <c r="AK27" s="119"/>
      <c r="AM27" s="119"/>
      <c r="AO27" s="119"/>
      <c r="AQ27" s="119"/>
      <c r="AS27" s="119"/>
      <c r="AU27" s="119"/>
      <c r="AW27" s="119"/>
      <c r="AY27" s="119"/>
      <c r="BA27" s="119"/>
      <c r="BC27" s="119"/>
      <c r="BE27" s="119"/>
      <c r="BG27" s="119"/>
      <c r="BI27" s="119"/>
      <c r="BK27" s="119"/>
      <c r="BM27" s="119"/>
      <c r="BO27" s="119"/>
      <c r="BQ27" s="119"/>
      <c r="BS27" s="119"/>
      <c r="BU27" s="119"/>
      <c r="BW27" s="119"/>
      <c r="BY27" s="119"/>
      <c r="CA27" s="119"/>
      <c r="CC27" s="119"/>
      <c r="CE27" s="119"/>
      <c r="CG27" s="119"/>
    </row>
    <row r="28" spans="2:4" ht="12.75">
      <c r="B28" s="320"/>
      <c r="C28" s="320"/>
      <c r="D28" s="320"/>
    </row>
    <row r="29" spans="1:95" ht="12.75">
      <c r="A29" s="332"/>
      <c r="B29" s="340" t="s">
        <v>1771</v>
      </c>
      <c r="C29" s="341"/>
      <c r="D29" s="342"/>
      <c r="E29" s="332"/>
      <c r="F29" s="334" t="s">
        <v>123</v>
      </c>
      <c r="G29" s="335"/>
      <c r="H29" s="334" t="s">
        <v>124</v>
      </c>
      <c r="I29" s="335"/>
      <c r="J29" s="334" t="s">
        <v>125</v>
      </c>
      <c r="K29" s="335"/>
      <c r="L29" s="331" t="s">
        <v>126</v>
      </c>
      <c r="M29" s="331"/>
      <c r="N29" s="329" t="s">
        <v>127</v>
      </c>
      <c r="O29" s="330"/>
      <c r="P29" s="329" t="s">
        <v>128</v>
      </c>
      <c r="Q29" s="330"/>
      <c r="R29" s="329" t="s">
        <v>129</v>
      </c>
      <c r="S29" s="330"/>
      <c r="T29" s="329" t="s">
        <v>130</v>
      </c>
      <c r="U29" s="330"/>
      <c r="V29" s="329" t="s">
        <v>131</v>
      </c>
      <c r="W29" s="330"/>
      <c r="X29" s="329" t="s">
        <v>132</v>
      </c>
      <c r="Y29" s="330"/>
      <c r="Z29" s="329" t="s">
        <v>133</v>
      </c>
      <c r="AA29" s="330"/>
      <c r="AB29" s="329" t="s">
        <v>134</v>
      </c>
      <c r="AC29" s="330"/>
      <c r="AD29" s="329" t="s">
        <v>135</v>
      </c>
      <c r="AE29" s="330"/>
      <c r="AF29" s="329" t="s">
        <v>136</v>
      </c>
      <c r="AG29" s="330"/>
      <c r="AH29" s="329" t="s">
        <v>137</v>
      </c>
      <c r="AI29" s="330"/>
      <c r="AJ29" s="329" t="s">
        <v>138</v>
      </c>
      <c r="AK29" s="330"/>
      <c r="AL29" s="329" t="s">
        <v>139</v>
      </c>
      <c r="AM29" s="330"/>
      <c r="AN29" s="329" t="s">
        <v>140</v>
      </c>
      <c r="AO29" s="330"/>
      <c r="AP29" s="329" t="s">
        <v>141</v>
      </c>
      <c r="AQ29" s="330"/>
      <c r="AR29" s="329" t="s">
        <v>142</v>
      </c>
      <c r="AS29" s="330"/>
      <c r="AT29" s="329" t="s">
        <v>143</v>
      </c>
      <c r="AU29" s="330"/>
      <c r="AV29" s="329" t="s">
        <v>144</v>
      </c>
      <c r="AW29" s="330"/>
      <c r="AX29" s="329" t="s">
        <v>145</v>
      </c>
      <c r="AY29" s="330"/>
      <c r="AZ29" s="329" t="s">
        <v>146</v>
      </c>
      <c r="BA29" s="330"/>
      <c r="BB29" s="329" t="s">
        <v>147</v>
      </c>
      <c r="BC29" s="330"/>
      <c r="BD29" s="329" t="s">
        <v>148</v>
      </c>
      <c r="BE29" s="330"/>
      <c r="BF29" s="329" t="s">
        <v>149</v>
      </c>
      <c r="BG29" s="330"/>
      <c r="BH29" s="329" t="s">
        <v>150</v>
      </c>
      <c r="BI29" s="330"/>
      <c r="BJ29" s="329" t="s">
        <v>151</v>
      </c>
      <c r="BK29" s="330"/>
      <c r="BL29" s="329" t="s">
        <v>152</v>
      </c>
      <c r="BM29" s="330"/>
      <c r="BN29" s="329" t="s">
        <v>153</v>
      </c>
      <c r="BO29" s="330"/>
      <c r="BP29" s="329" t="s">
        <v>154</v>
      </c>
      <c r="BQ29" s="330"/>
      <c r="BR29" s="329" t="s">
        <v>155</v>
      </c>
      <c r="BS29" s="330"/>
      <c r="BT29" s="329" t="s">
        <v>156</v>
      </c>
      <c r="BU29" s="330"/>
      <c r="BV29" s="329" t="s">
        <v>157</v>
      </c>
      <c r="BW29" s="330"/>
      <c r="BX29" s="329" t="s">
        <v>158</v>
      </c>
      <c r="BY29" s="330"/>
      <c r="BZ29" s="329" t="s">
        <v>159</v>
      </c>
      <c r="CA29" s="330"/>
      <c r="CB29" s="329" t="s">
        <v>160</v>
      </c>
      <c r="CC29" s="330"/>
      <c r="CD29" s="329" t="s">
        <v>161</v>
      </c>
      <c r="CE29" s="330"/>
      <c r="CF29" s="329" t="s">
        <v>162</v>
      </c>
      <c r="CG29" s="330"/>
      <c r="CH29" s="329" t="s">
        <v>163</v>
      </c>
      <c r="CI29" s="330"/>
      <c r="CJ29" s="329" t="s">
        <v>164</v>
      </c>
      <c r="CK29" s="330"/>
      <c r="CL29" s="329" t="s">
        <v>165</v>
      </c>
      <c r="CM29" s="330"/>
      <c r="CN29" s="329" t="s">
        <v>166</v>
      </c>
      <c r="CO29" s="330"/>
      <c r="CP29" s="329" t="s">
        <v>167</v>
      </c>
      <c r="CQ29" s="330"/>
    </row>
    <row r="30" spans="1:95" ht="12.75">
      <c r="A30" s="333"/>
      <c r="B30" s="343"/>
      <c r="C30" s="344"/>
      <c r="D30" s="345"/>
      <c r="E30" s="333"/>
      <c r="F30" s="83" t="s">
        <v>168</v>
      </c>
      <c r="G30" s="84" t="s">
        <v>169</v>
      </c>
      <c r="H30" s="83" t="s">
        <v>168</v>
      </c>
      <c r="I30" s="84" t="s">
        <v>169</v>
      </c>
      <c r="J30" s="83" t="s">
        <v>168</v>
      </c>
      <c r="K30" s="84" t="s">
        <v>169</v>
      </c>
      <c r="L30" s="83" t="s">
        <v>168</v>
      </c>
      <c r="M30" s="84" t="s">
        <v>169</v>
      </c>
      <c r="N30" s="83" t="s">
        <v>168</v>
      </c>
      <c r="O30" s="84" t="s">
        <v>169</v>
      </c>
      <c r="P30" s="83" t="s">
        <v>168</v>
      </c>
      <c r="Q30" s="84" t="s">
        <v>169</v>
      </c>
      <c r="R30" s="83" t="s">
        <v>168</v>
      </c>
      <c r="S30" s="84" t="s">
        <v>169</v>
      </c>
      <c r="T30" s="83" t="s">
        <v>168</v>
      </c>
      <c r="U30" s="84" t="s">
        <v>169</v>
      </c>
      <c r="V30" s="83" t="s">
        <v>168</v>
      </c>
      <c r="W30" s="84" t="s">
        <v>169</v>
      </c>
      <c r="X30" s="83" t="s">
        <v>168</v>
      </c>
      <c r="Y30" s="84" t="s">
        <v>169</v>
      </c>
      <c r="Z30" s="83" t="s">
        <v>168</v>
      </c>
      <c r="AA30" s="84" t="s">
        <v>169</v>
      </c>
      <c r="AB30" s="83" t="s">
        <v>168</v>
      </c>
      <c r="AC30" s="84" t="s">
        <v>169</v>
      </c>
      <c r="AD30" s="83" t="s">
        <v>168</v>
      </c>
      <c r="AE30" s="84" t="s">
        <v>169</v>
      </c>
      <c r="AF30" s="83" t="s">
        <v>168</v>
      </c>
      <c r="AG30" s="84" t="s">
        <v>169</v>
      </c>
      <c r="AH30" s="83" t="s">
        <v>168</v>
      </c>
      <c r="AI30" s="84" t="s">
        <v>169</v>
      </c>
      <c r="AJ30" s="83" t="s">
        <v>168</v>
      </c>
      <c r="AK30" s="84" t="s">
        <v>169</v>
      </c>
      <c r="AL30" s="83" t="s">
        <v>168</v>
      </c>
      <c r="AM30" s="84" t="s">
        <v>169</v>
      </c>
      <c r="AN30" s="83" t="s">
        <v>168</v>
      </c>
      <c r="AO30" s="84" t="s">
        <v>169</v>
      </c>
      <c r="AP30" s="83" t="s">
        <v>168</v>
      </c>
      <c r="AQ30" s="84" t="s">
        <v>169</v>
      </c>
      <c r="AR30" s="83" t="s">
        <v>168</v>
      </c>
      <c r="AS30" s="84" t="s">
        <v>169</v>
      </c>
      <c r="AT30" s="83" t="s">
        <v>168</v>
      </c>
      <c r="AU30" s="84" t="s">
        <v>169</v>
      </c>
      <c r="AV30" s="83" t="s">
        <v>168</v>
      </c>
      <c r="AW30" s="84" t="s">
        <v>169</v>
      </c>
      <c r="AX30" s="83" t="s">
        <v>168</v>
      </c>
      <c r="AY30" s="84" t="s">
        <v>169</v>
      </c>
      <c r="AZ30" s="83" t="s">
        <v>168</v>
      </c>
      <c r="BA30" s="84" t="s">
        <v>169</v>
      </c>
      <c r="BB30" s="83" t="s">
        <v>168</v>
      </c>
      <c r="BC30" s="84" t="s">
        <v>169</v>
      </c>
      <c r="BD30" s="83" t="s">
        <v>168</v>
      </c>
      <c r="BE30" s="84" t="s">
        <v>169</v>
      </c>
      <c r="BF30" s="83" t="s">
        <v>168</v>
      </c>
      <c r="BG30" s="84" t="s">
        <v>169</v>
      </c>
      <c r="BH30" s="83" t="s">
        <v>168</v>
      </c>
      <c r="BI30" s="84" t="s">
        <v>169</v>
      </c>
      <c r="BJ30" s="83" t="s">
        <v>168</v>
      </c>
      <c r="BK30" s="84" t="s">
        <v>169</v>
      </c>
      <c r="BL30" s="83" t="s">
        <v>168</v>
      </c>
      <c r="BM30" s="84" t="s">
        <v>169</v>
      </c>
      <c r="BN30" s="83" t="s">
        <v>168</v>
      </c>
      <c r="BO30" s="84" t="s">
        <v>169</v>
      </c>
      <c r="BP30" s="83" t="s">
        <v>168</v>
      </c>
      <c r="BQ30" s="84" t="s">
        <v>169</v>
      </c>
      <c r="BR30" s="83" t="s">
        <v>168</v>
      </c>
      <c r="BS30" s="84" t="s">
        <v>169</v>
      </c>
      <c r="BT30" s="83" t="s">
        <v>168</v>
      </c>
      <c r="BU30" s="84" t="s">
        <v>169</v>
      </c>
      <c r="BV30" s="83" t="s">
        <v>168</v>
      </c>
      <c r="BW30" s="84" t="s">
        <v>169</v>
      </c>
      <c r="BX30" s="83" t="s">
        <v>168</v>
      </c>
      <c r="BY30" s="84" t="s">
        <v>169</v>
      </c>
      <c r="BZ30" s="83" t="s">
        <v>168</v>
      </c>
      <c r="CA30" s="84" t="s">
        <v>169</v>
      </c>
      <c r="CB30" s="83" t="s">
        <v>168</v>
      </c>
      <c r="CC30" s="84" t="s">
        <v>169</v>
      </c>
      <c r="CD30" s="83" t="s">
        <v>168</v>
      </c>
      <c r="CE30" s="84" t="s">
        <v>169</v>
      </c>
      <c r="CF30" s="83" t="s">
        <v>168</v>
      </c>
      <c r="CG30" s="84" t="s">
        <v>169</v>
      </c>
      <c r="CH30" s="83" t="s">
        <v>168</v>
      </c>
      <c r="CI30" s="84" t="s">
        <v>169</v>
      </c>
      <c r="CJ30" s="83" t="s">
        <v>168</v>
      </c>
      <c r="CK30" s="84" t="s">
        <v>169</v>
      </c>
      <c r="CL30" s="83" t="s">
        <v>168</v>
      </c>
      <c r="CM30" s="84" t="s">
        <v>169</v>
      </c>
      <c r="CN30" s="83" t="s">
        <v>168</v>
      </c>
      <c r="CO30" s="84" t="s">
        <v>169</v>
      </c>
      <c r="CP30" s="83" t="s">
        <v>168</v>
      </c>
      <c r="CQ30" s="84" t="s">
        <v>169</v>
      </c>
    </row>
    <row r="31" spans="1:95" ht="14.25">
      <c r="A31" s="168">
        <v>1</v>
      </c>
      <c r="B31" s="305" t="s">
        <v>3</v>
      </c>
      <c r="C31" s="305"/>
      <c r="D31" s="305"/>
      <c r="E31" s="19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</row>
    <row r="32" spans="1:95" ht="14.25">
      <c r="A32" s="199" t="s">
        <v>6</v>
      </c>
      <c r="B32" s="269" t="s">
        <v>7</v>
      </c>
      <c r="C32" s="269"/>
      <c r="D32" s="269"/>
      <c r="E32" s="200" t="s">
        <v>8</v>
      </c>
      <c r="F32" s="67">
        <v>1961</v>
      </c>
      <c r="G32" s="67"/>
      <c r="H32" s="67">
        <v>1958</v>
      </c>
      <c r="I32" s="67"/>
      <c r="J32" s="67">
        <v>1964</v>
      </c>
      <c r="K32" s="67"/>
      <c r="L32" s="67">
        <v>1959</v>
      </c>
      <c r="M32" s="67"/>
      <c r="N32" s="67">
        <v>1976</v>
      </c>
      <c r="O32" s="67"/>
      <c r="P32" s="67">
        <v>1996</v>
      </c>
      <c r="Q32" s="67"/>
      <c r="R32" s="67">
        <v>1963</v>
      </c>
      <c r="S32" s="67"/>
      <c r="T32" s="67">
        <v>1963</v>
      </c>
      <c r="U32" s="67"/>
      <c r="V32" s="67">
        <v>1966</v>
      </c>
      <c r="W32" s="67"/>
      <c r="X32" s="67">
        <v>1965</v>
      </c>
      <c r="Y32" s="67"/>
      <c r="Z32" s="67">
        <v>1964</v>
      </c>
      <c r="AA32" s="67"/>
      <c r="AB32" s="67">
        <v>1964</v>
      </c>
      <c r="AC32" s="67"/>
      <c r="AD32" s="67">
        <v>1964</v>
      </c>
      <c r="AE32" s="67"/>
      <c r="AF32" s="67">
        <v>1965</v>
      </c>
      <c r="AG32" s="67"/>
      <c r="AH32" s="67">
        <v>1964</v>
      </c>
      <c r="AI32" s="67"/>
      <c r="AJ32" s="67">
        <v>1964</v>
      </c>
      <c r="AK32" s="67"/>
      <c r="AL32" s="67">
        <v>1964</v>
      </c>
      <c r="AM32" s="67"/>
      <c r="AN32" s="67">
        <v>2008</v>
      </c>
      <c r="AO32" s="67"/>
      <c r="AP32" s="67">
        <v>1994</v>
      </c>
      <c r="AQ32" s="67"/>
      <c r="AR32" s="67">
        <v>1971</v>
      </c>
      <c r="AS32" s="67"/>
      <c r="AT32" s="67">
        <v>1955</v>
      </c>
      <c r="AU32" s="67"/>
      <c r="AV32" s="67">
        <v>1963</v>
      </c>
      <c r="AW32" s="67"/>
      <c r="AX32" s="67">
        <v>1957</v>
      </c>
      <c r="AY32" s="67"/>
      <c r="AZ32" s="67">
        <v>1958</v>
      </c>
      <c r="BA32" s="67"/>
      <c r="BB32" s="67">
        <v>1972</v>
      </c>
      <c r="BC32" s="67"/>
      <c r="BD32" s="67">
        <v>1976</v>
      </c>
      <c r="BE32" s="67"/>
      <c r="BF32" s="67">
        <v>1973</v>
      </c>
      <c r="BG32" s="67"/>
      <c r="BH32" s="67">
        <v>1951</v>
      </c>
      <c r="BI32" s="67"/>
      <c r="BJ32" s="67">
        <v>1936</v>
      </c>
      <c r="BK32" s="67"/>
      <c r="BL32" s="67">
        <v>1951</v>
      </c>
      <c r="BM32" s="67"/>
      <c r="BN32" s="67">
        <v>1951</v>
      </c>
      <c r="BO32" s="67"/>
      <c r="BP32" s="67">
        <v>1951</v>
      </c>
      <c r="BQ32" s="67"/>
      <c r="BR32" s="67">
        <v>1951</v>
      </c>
      <c r="BS32" s="67"/>
      <c r="BT32" s="67">
        <v>1953</v>
      </c>
      <c r="BU32" s="67"/>
      <c r="BV32" s="67">
        <v>1930</v>
      </c>
      <c r="BW32" s="67"/>
      <c r="BX32" s="67">
        <v>1950</v>
      </c>
      <c r="BY32" s="67"/>
      <c r="BZ32" s="67">
        <v>1961</v>
      </c>
      <c r="CA32" s="67"/>
      <c r="CB32" s="67">
        <v>1936</v>
      </c>
      <c r="CC32" s="67"/>
      <c r="CD32" s="67">
        <v>1961</v>
      </c>
      <c r="CE32" s="67"/>
      <c r="CF32" s="67">
        <v>1960</v>
      </c>
      <c r="CG32" s="67"/>
      <c r="CH32" s="67">
        <v>1962</v>
      </c>
      <c r="CI32" s="67"/>
      <c r="CJ32" s="67">
        <v>1967</v>
      </c>
      <c r="CK32" s="67"/>
      <c r="CL32" s="67">
        <v>1960</v>
      </c>
      <c r="CM32" s="67"/>
      <c r="CN32" s="67">
        <v>1975</v>
      </c>
      <c r="CO32" s="67"/>
      <c r="CP32" s="67">
        <v>1967</v>
      </c>
      <c r="CQ32" s="67"/>
    </row>
    <row r="33" spans="1:95" ht="14.25">
      <c r="A33" s="199" t="s">
        <v>9</v>
      </c>
      <c r="B33" s="269" t="s">
        <v>10</v>
      </c>
      <c r="C33" s="269"/>
      <c r="D33" s="269"/>
      <c r="E33" s="200" t="s">
        <v>11</v>
      </c>
      <c r="F33" s="67">
        <v>1605.31</v>
      </c>
      <c r="G33" s="67"/>
      <c r="H33" s="67">
        <v>2390.67</v>
      </c>
      <c r="I33" s="67"/>
      <c r="J33" s="67">
        <v>5357.71</v>
      </c>
      <c r="K33" s="67"/>
      <c r="L33" s="67">
        <v>4286.7</v>
      </c>
      <c r="M33" s="67"/>
      <c r="N33" s="67">
        <v>5847.1</v>
      </c>
      <c r="O33" s="67"/>
      <c r="P33" s="67">
        <v>10426.9</v>
      </c>
      <c r="Q33" s="67"/>
      <c r="R33" s="67">
        <v>4164.91</v>
      </c>
      <c r="S33" s="67"/>
      <c r="T33" s="67">
        <v>3429.2</v>
      </c>
      <c r="U33" s="67"/>
      <c r="V33" s="67">
        <v>4405.15</v>
      </c>
      <c r="W33" s="67"/>
      <c r="X33" s="67">
        <v>4165.32</v>
      </c>
      <c r="Y33" s="67"/>
      <c r="Z33" s="67">
        <v>4171.57</v>
      </c>
      <c r="AA33" s="67"/>
      <c r="AB33" s="67">
        <v>4154.44</v>
      </c>
      <c r="AC33" s="67"/>
      <c r="AD33" s="67">
        <v>4146.74</v>
      </c>
      <c r="AE33" s="67"/>
      <c r="AF33" s="67">
        <v>4135.07</v>
      </c>
      <c r="AG33" s="67"/>
      <c r="AH33" s="67">
        <v>4164.91</v>
      </c>
      <c r="AI33" s="67"/>
      <c r="AJ33" s="67">
        <v>4101.53</v>
      </c>
      <c r="AK33" s="67"/>
      <c r="AL33" s="67">
        <v>4355.42</v>
      </c>
      <c r="AM33" s="67"/>
      <c r="AN33" s="67">
        <v>11990.6</v>
      </c>
      <c r="AO33" s="67"/>
      <c r="AP33" s="67">
        <v>9023.8</v>
      </c>
      <c r="AQ33" s="67"/>
      <c r="AR33" s="67">
        <v>4142.3</v>
      </c>
      <c r="AS33" s="67"/>
      <c r="AT33" s="67">
        <v>1583.32</v>
      </c>
      <c r="AU33" s="67"/>
      <c r="AV33" s="67">
        <v>2023.13</v>
      </c>
      <c r="AW33" s="67"/>
      <c r="AX33" s="67">
        <v>2303.14</v>
      </c>
      <c r="AY33" s="67"/>
      <c r="AZ33" s="67">
        <v>4262.47</v>
      </c>
      <c r="BA33" s="67"/>
      <c r="BB33" s="67">
        <v>6477</v>
      </c>
      <c r="BC33" s="67"/>
      <c r="BD33" s="67">
        <v>6389.8</v>
      </c>
      <c r="BE33" s="67"/>
      <c r="BF33" s="67">
        <v>6475.4</v>
      </c>
      <c r="BG33" s="67"/>
      <c r="BH33" s="67">
        <v>1549.7</v>
      </c>
      <c r="BI33" s="67"/>
      <c r="BJ33" s="67">
        <v>5553.2</v>
      </c>
      <c r="BK33" s="67"/>
      <c r="BL33" s="67">
        <v>2215.5</v>
      </c>
      <c r="BM33" s="67"/>
      <c r="BN33" s="67">
        <v>2289.3</v>
      </c>
      <c r="BO33" s="67"/>
      <c r="BP33" s="67">
        <v>2191.49</v>
      </c>
      <c r="BQ33" s="67"/>
      <c r="BR33" s="67">
        <v>2024.6</v>
      </c>
      <c r="BS33" s="67"/>
      <c r="BT33" s="67">
        <v>2743.28</v>
      </c>
      <c r="BU33" s="67"/>
      <c r="BV33" s="67">
        <v>3035.9</v>
      </c>
      <c r="BW33" s="67"/>
      <c r="BX33" s="67">
        <v>2112.3</v>
      </c>
      <c r="BY33" s="67"/>
      <c r="BZ33" s="67">
        <v>3462.11</v>
      </c>
      <c r="CA33" s="67"/>
      <c r="CB33" s="67">
        <v>5534.7</v>
      </c>
      <c r="CC33" s="67"/>
      <c r="CD33" s="67">
        <v>1612.98</v>
      </c>
      <c r="CE33" s="67"/>
      <c r="CF33" s="67">
        <v>2507.86</v>
      </c>
      <c r="CG33" s="67"/>
      <c r="CH33" s="67">
        <v>3473.46</v>
      </c>
      <c r="CI33" s="67"/>
      <c r="CJ33" s="67">
        <v>1898.92</v>
      </c>
      <c r="CK33" s="67"/>
      <c r="CL33" s="67">
        <v>2504</v>
      </c>
      <c r="CM33" s="67"/>
      <c r="CN33" s="67">
        <v>6966.9</v>
      </c>
      <c r="CO33" s="67"/>
      <c r="CP33" s="67">
        <v>1891.46</v>
      </c>
      <c r="CQ33" s="67"/>
    </row>
    <row r="34" spans="1:95" ht="14.25">
      <c r="A34" s="199">
        <v>2</v>
      </c>
      <c r="B34" s="171" t="s">
        <v>12</v>
      </c>
      <c r="C34" s="171"/>
      <c r="D34" s="171"/>
      <c r="E34" s="200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</row>
    <row r="35" spans="1:95" ht="15">
      <c r="A35" s="199" t="s">
        <v>13</v>
      </c>
      <c r="B35" s="323" t="s">
        <v>612</v>
      </c>
      <c r="C35" s="323"/>
      <c r="D35" s="323"/>
      <c r="E35" s="200" t="s">
        <v>15</v>
      </c>
      <c r="F35" s="143" t="s">
        <v>617</v>
      </c>
      <c r="G35" s="67"/>
      <c r="H35" s="143" t="s">
        <v>713</v>
      </c>
      <c r="I35" s="67"/>
      <c r="J35" s="67">
        <v>332.709</v>
      </c>
      <c r="K35" s="67"/>
      <c r="L35" s="143" t="s">
        <v>714</v>
      </c>
      <c r="M35" s="67"/>
      <c r="N35" s="86">
        <v>840.747</v>
      </c>
      <c r="O35" s="67"/>
      <c r="P35" s="67">
        <v>998.574</v>
      </c>
      <c r="Q35" s="67"/>
      <c r="R35" s="67">
        <v>-184.358</v>
      </c>
      <c r="S35" s="67"/>
      <c r="T35" s="67">
        <v>48.008</v>
      </c>
      <c r="U35" s="67"/>
      <c r="V35" s="67">
        <v>328.828</v>
      </c>
      <c r="W35" s="67"/>
      <c r="X35" s="67">
        <v>195.888</v>
      </c>
      <c r="Y35" s="67"/>
      <c r="Z35" s="67">
        <v>527.541</v>
      </c>
      <c r="AA35" s="67"/>
      <c r="AB35" s="67">
        <v>-460.483</v>
      </c>
      <c r="AC35" s="67"/>
      <c r="AD35" s="67">
        <v>116.942</v>
      </c>
      <c r="AE35" s="67"/>
      <c r="AF35" s="67">
        <v>103.297</v>
      </c>
      <c r="AG35" s="67"/>
      <c r="AH35" s="67">
        <v>-4.747</v>
      </c>
      <c r="AI35" s="67"/>
      <c r="AJ35" s="67">
        <v>-786.513</v>
      </c>
      <c r="AK35" s="67"/>
      <c r="AL35" s="67">
        <v>-15.076</v>
      </c>
      <c r="AM35" s="67"/>
      <c r="AN35" s="67" t="s">
        <v>720</v>
      </c>
      <c r="AO35" s="67"/>
      <c r="AP35" s="67">
        <v>184.519</v>
      </c>
      <c r="AQ35" s="67"/>
      <c r="AR35" s="67">
        <v>170.991</v>
      </c>
      <c r="AS35" s="67"/>
      <c r="AT35" s="67">
        <v>-74.027</v>
      </c>
      <c r="AU35" s="67"/>
      <c r="AV35" s="67">
        <v>-46.301</v>
      </c>
      <c r="AW35" s="67"/>
      <c r="AX35" s="67">
        <v>-540.467</v>
      </c>
      <c r="AY35" s="67"/>
      <c r="AZ35" s="67">
        <v>106.307</v>
      </c>
      <c r="BA35" s="67"/>
      <c r="BB35" s="67">
        <v>403.423</v>
      </c>
      <c r="BC35" s="67"/>
      <c r="BD35" s="67">
        <v>211.298</v>
      </c>
      <c r="BE35" s="67"/>
      <c r="BF35" s="67">
        <v>439.589</v>
      </c>
      <c r="BG35" s="67"/>
      <c r="BH35" s="67">
        <v>-333.724</v>
      </c>
      <c r="BI35" s="67"/>
      <c r="BJ35" s="67">
        <v>-304.121</v>
      </c>
      <c r="BK35" s="67"/>
      <c r="BL35" s="67">
        <v>-80.858</v>
      </c>
      <c r="BM35" s="67"/>
      <c r="BN35" s="67">
        <v>35.987</v>
      </c>
      <c r="BO35" s="67"/>
      <c r="BP35" s="67">
        <v>-318.563</v>
      </c>
      <c r="BQ35" s="67"/>
      <c r="BR35" s="67">
        <v>-167.427</v>
      </c>
      <c r="BS35" s="67"/>
      <c r="BT35" s="67">
        <v>-737.058</v>
      </c>
      <c r="BU35" s="67"/>
      <c r="BV35" s="67">
        <v>-222.516</v>
      </c>
      <c r="BW35" s="67"/>
      <c r="BX35" s="67">
        <v>-42.745</v>
      </c>
      <c r="BY35" s="67"/>
      <c r="BZ35" s="67">
        <v>-90.517</v>
      </c>
      <c r="CA35" s="67"/>
      <c r="CB35" s="67">
        <v>12.355</v>
      </c>
      <c r="CC35" s="67"/>
      <c r="CD35" s="67">
        <v>-90.05</v>
      </c>
      <c r="CE35" s="67"/>
      <c r="CF35" s="67">
        <v>157.967</v>
      </c>
      <c r="CG35" s="67"/>
      <c r="CH35" s="67">
        <v>-374.292</v>
      </c>
      <c r="CI35" s="67"/>
      <c r="CJ35" s="67">
        <v>-831.88</v>
      </c>
      <c r="CK35" s="67"/>
      <c r="CL35" s="67">
        <v>-44.404</v>
      </c>
      <c r="CM35" s="67"/>
      <c r="CN35" s="67">
        <v>539.542</v>
      </c>
      <c r="CO35" s="67"/>
      <c r="CP35" s="67">
        <v>-551.364</v>
      </c>
      <c r="CQ35" s="67"/>
    </row>
    <row r="36" spans="1:95" ht="14.25">
      <c r="A36" s="210" t="s">
        <v>577</v>
      </c>
      <c r="B36" s="269" t="s">
        <v>17</v>
      </c>
      <c r="C36" s="269"/>
      <c r="D36" s="269"/>
      <c r="E36" s="200" t="s">
        <v>15</v>
      </c>
      <c r="F36" s="67">
        <v>97.859</v>
      </c>
      <c r="G36" s="67"/>
      <c r="H36" s="67">
        <v>145.725</v>
      </c>
      <c r="I36" s="67"/>
      <c r="J36" s="67">
        <v>317.744</v>
      </c>
      <c r="K36" s="67"/>
      <c r="L36" s="67">
        <v>236.563</v>
      </c>
      <c r="M36" s="67"/>
      <c r="N36" s="67">
        <v>356.438</v>
      </c>
      <c r="O36" s="67"/>
      <c r="P36" s="67">
        <v>566.335</v>
      </c>
      <c r="Q36" s="67"/>
      <c r="R36" s="67">
        <v>255.026</v>
      </c>
      <c r="S36" s="67"/>
      <c r="T36" s="67">
        <v>166.384</v>
      </c>
      <c r="U36" s="67"/>
      <c r="V36" s="67">
        <v>268.418</v>
      </c>
      <c r="W36" s="67"/>
      <c r="X36" s="67">
        <v>253.909</v>
      </c>
      <c r="Y36" s="67"/>
      <c r="Z36" s="67">
        <v>254.19</v>
      </c>
      <c r="AA36" s="67"/>
      <c r="AB36" s="67">
        <v>253.256</v>
      </c>
      <c r="AC36" s="67"/>
      <c r="AD36" s="67">
        <v>252.875</v>
      </c>
      <c r="AE36" s="67"/>
      <c r="AF36" s="67">
        <v>252.125</v>
      </c>
      <c r="AG36" s="67"/>
      <c r="AH36" s="67">
        <v>253.824</v>
      </c>
      <c r="AI36" s="67"/>
      <c r="AJ36" s="67">
        <v>250.018</v>
      </c>
      <c r="AK36" s="67"/>
      <c r="AL36" s="67">
        <v>265.906</v>
      </c>
      <c r="AM36" s="67"/>
      <c r="AN36" s="67">
        <v>725.619</v>
      </c>
      <c r="AO36" s="67"/>
      <c r="AP36" s="67">
        <v>550.059</v>
      </c>
      <c r="AQ36" s="67"/>
      <c r="AR36" s="67">
        <v>252.52</v>
      </c>
      <c r="AS36" s="67"/>
      <c r="AT36" s="67">
        <v>96.355</v>
      </c>
      <c r="AU36" s="67"/>
      <c r="AV36" s="67">
        <v>123.33</v>
      </c>
      <c r="AW36" s="67"/>
      <c r="AX36" s="67">
        <v>140.397</v>
      </c>
      <c r="AY36" s="67"/>
      <c r="AZ36" s="67">
        <v>259.96</v>
      </c>
      <c r="BA36" s="67"/>
      <c r="BB36" s="67">
        <v>368.569</v>
      </c>
      <c r="BC36" s="67"/>
      <c r="BD36" s="67">
        <v>353.413</v>
      </c>
      <c r="BE36" s="67"/>
      <c r="BF36" s="67">
        <v>366.415</v>
      </c>
      <c r="BG36" s="67"/>
      <c r="BH36" s="67">
        <v>95.68</v>
      </c>
      <c r="BI36" s="67"/>
      <c r="BJ36" s="67">
        <v>324.076</v>
      </c>
      <c r="BK36" s="67"/>
      <c r="BL36" s="67">
        <v>109.706</v>
      </c>
      <c r="BM36" s="67"/>
      <c r="BN36" s="67">
        <v>112.274</v>
      </c>
      <c r="BO36" s="67"/>
      <c r="BP36" s="67">
        <v>133.599</v>
      </c>
      <c r="BQ36" s="67"/>
      <c r="BR36" s="67">
        <v>122.13</v>
      </c>
      <c r="BS36" s="67"/>
      <c r="BT36" s="67">
        <v>160.639</v>
      </c>
      <c r="BU36" s="67"/>
      <c r="BV36" s="67">
        <v>137.543</v>
      </c>
      <c r="BW36" s="67"/>
      <c r="BX36" s="67">
        <v>51.329</v>
      </c>
      <c r="BY36" s="67"/>
      <c r="BZ36" s="67">
        <v>166.69</v>
      </c>
      <c r="CA36" s="67"/>
      <c r="CB36" s="67">
        <v>288.308</v>
      </c>
      <c r="CC36" s="67"/>
      <c r="CD36" s="67">
        <v>96.617</v>
      </c>
      <c r="CE36" s="67"/>
      <c r="CF36" s="67">
        <v>152.863</v>
      </c>
      <c r="CG36" s="67"/>
      <c r="CH36" s="67">
        <v>168.408</v>
      </c>
      <c r="CI36" s="67"/>
      <c r="CJ36" s="67">
        <v>115.758</v>
      </c>
      <c r="CK36" s="67"/>
      <c r="CL36" s="67">
        <v>154.484</v>
      </c>
      <c r="CM36" s="67"/>
      <c r="CN36" s="67">
        <v>400.787</v>
      </c>
      <c r="CO36" s="67"/>
      <c r="CP36" s="67">
        <v>115.342</v>
      </c>
      <c r="CQ36" s="67"/>
    </row>
    <row r="37" spans="1:95" ht="14.25">
      <c r="A37" s="210" t="s">
        <v>578</v>
      </c>
      <c r="B37" s="321" t="s">
        <v>19</v>
      </c>
      <c r="C37" s="272"/>
      <c r="D37" s="322"/>
      <c r="E37" s="200" t="s">
        <v>15</v>
      </c>
      <c r="F37" s="67">
        <v>-60.255</v>
      </c>
      <c r="G37" s="67"/>
      <c r="H37" s="67">
        <v>190.595</v>
      </c>
      <c r="I37" s="67"/>
      <c r="J37" s="67">
        <v>650.453</v>
      </c>
      <c r="K37" s="67"/>
      <c r="L37" s="67">
        <v>-418.487</v>
      </c>
      <c r="M37" s="67"/>
      <c r="N37" s="67" t="s">
        <v>715</v>
      </c>
      <c r="O37" s="67"/>
      <c r="P37" s="67" t="s">
        <v>717</v>
      </c>
      <c r="Q37" s="67"/>
      <c r="R37" s="67">
        <v>70.668</v>
      </c>
      <c r="S37" s="67"/>
      <c r="T37" s="67">
        <v>214.392</v>
      </c>
      <c r="U37" s="67"/>
      <c r="V37" s="67">
        <v>597.246</v>
      </c>
      <c r="W37" s="67"/>
      <c r="X37" s="67">
        <v>449.797</v>
      </c>
      <c r="Y37" s="67"/>
      <c r="Z37" s="67">
        <f>SUM(Z35:Z36)</f>
        <v>781.731</v>
      </c>
      <c r="AA37" s="67"/>
      <c r="AB37" s="67">
        <v>207.227</v>
      </c>
      <c r="AC37" s="67"/>
      <c r="AD37" s="67">
        <v>369.817</v>
      </c>
      <c r="AE37" s="67"/>
      <c r="AF37" s="67">
        <v>355.422</v>
      </c>
      <c r="AG37" s="67"/>
      <c r="AH37" s="67">
        <v>249.077</v>
      </c>
      <c r="AI37" s="67"/>
      <c r="AJ37" s="67">
        <v>-536.495</v>
      </c>
      <c r="AK37" s="67"/>
      <c r="AL37" s="67">
        <v>250.083</v>
      </c>
      <c r="AM37" s="67"/>
      <c r="AN37" s="143" t="s">
        <v>907</v>
      </c>
      <c r="AO37" s="67"/>
      <c r="AP37" s="67">
        <f>SUM(AP35:AP36)</f>
        <v>734.578</v>
      </c>
      <c r="AQ37" s="67"/>
      <c r="AR37" s="67">
        <v>423.511</v>
      </c>
      <c r="AS37" s="67"/>
      <c r="AT37" s="67">
        <v>22.328</v>
      </c>
      <c r="AU37" s="67"/>
      <c r="AV37" s="67">
        <v>77.029</v>
      </c>
      <c r="AW37" s="67"/>
      <c r="AX37" s="67">
        <v>-400.07</v>
      </c>
      <c r="AY37" s="67"/>
      <c r="AZ37" s="67">
        <v>366.267</v>
      </c>
      <c r="BA37" s="67"/>
      <c r="BB37" s="67">
        <f>SUM(BB35:BB36)</f>
        <v>771.992</v>
      </c>
      <c r="BC37" s="67"/>
      <c r="BD37" s="67">
        <f>SUM(BD35:BD36)</f>
        <v>564.711</v>
      </c>
      <c r="BE37" s="67"/>
      <c r="BF37" s="67">
        <f>SUM(BF35:BF36)</f>
        <v>806.004</v>
      </c>
      <c r="BG37" s="67"/>
      <c r="BH37" s="67">
        <v>-238.044</v>
      </c>
      <c r="BI37" s="67"/>
      <c r="BJ37" s="67">
        <v>19.955</v>
      </c>
      <c r="BK37" s="67"/>
      <c r="BL37" s="67">
        <v>28.848</v>
      </c>
      <c r="BM37" s="67"/>
      <c r="BN37" s="67">
        <f>SUM(BN35:BN36)</f>
        <v>148.261</v>
      </c>
      <c r="BO37" s="67"/>
      <c r="BP37" s="67">
        <v>-184.964</v>
      </c>
      <c r="BQ37" s="67"/>
      <c r="BR37" s="143" t="s">
        <v>722</v>
      </c>
      <c r="BS37" s="67"/>
      <c r="BT37" s="67">
        <v>-576.419</v>
      </c>
      <c r="BU37" s="67"/>
      <c r="BV37" s="67">
        <v>-84.973</v>
      </c>
      <c r="BW37" s="67"/>
      <c r="BX37" s="67">
        <v>8.584</v>
      </c>
      <c r="BY37" s="67"/>
      <c r="BZ37" s="67">
        <v>76.173</v>
      </c>
      <c r="CA37" s="67"/>
      <c r="CB37" s="67">
        <v>300.663</v>
      </c>
      <c r="CC37" s="67"/>
      <c r="CD37" s="67">
        <v>6.567</v>
      </c>
      <c r="CE37" s="67"/>
      <c r="CF37" s="67">
        <f>SUM(CF35:CF36)</f>
        <v>310.83000000000004</v>
      </c>
      <c r="CG37" s="67"/>
      <c r="CH37" s="67">
        <v>-205.884</v>
      </c>
      <c r="CI37" s="67"/>
      <c r="CJ37" s="67">
        <v>-716.122</v>
      </c>
      <c r="CK37" s="67"/>
      <c r="CL37" s="143" t="s">
        <v>723</v>
      </c>
      <c r="CM37" s="67"/>
      <c r="CN37" s="67">
        <f>SUM(CN35:CN36)</f>
        <v>940.329</v>
      </c>
      <c r="CO37" s="67"/>
      <c r="CP37" s="67">
        <v>-436.022</v>
      </c>
      <c r="CQ37" s="67"/>
    </row>
    <row r="38" spans="1:95" ht="15">
      <c r="A38" s="210" t="s">
        <v>579</v>
      </c>
      <c r="B38" s="324" t="s">
        <v>616</v>
      </c>
      <c r="C38" s="275"/>
      <c r="D38" s="325"/>
      <c r="E38" s="200" t="s">
        <v>15</v>
      </c>
      <c r="F38" s="67">
        <v>88.073</v>
      </c>
      <c r="G38" s="67"/>
      <c r="H38" s="67">
        <v>131.152</v>
      </c>
      <c r="I38" s="67"/>
      <c r="J38" s="67">
        <v>285.969</v>
      </c>
      <c r="K38" s="67"/>
      <c r="L38" s="67">
        <v>212.906</v>
      </c>
      <c r="M38" s="67"/>
      <c r="N38" s="67">
        <v>320.794</v>
      </c>
      <c r="O38" s="67"/>
      <c r="P38" s="67">
        <v>509.701</v>
      </c>
      <c r="Q38" s="67"/>
      <c r="R38" s="67">
        <v>229.523</v>
      </c>
      <c r="S38" s="67"/>
      <c r="T38" s="67">
        <v>149.745</v>
      </c>
      <c r="U38" s="67"/>
      <c r="V38" s="67">
        <v>241.576</v>
      </c>
      <c r="W38" s="67"/>
      <c r="X38" s="67">
        <v>228.181</v>
      </c>
      <c r="Y38" s="67"/>
      <c r="Z38" s="67">
        <v>228.771</v>
      </c>
      <c r="AA38" s="67"/>
      <c r="AB38" s="67">
        <v>227.93</v>
      </c>
      <c r="AC38" s="67"/>
      <c r="AD38" s="67">
        <v>227.587</v>
      </c>
      <c r="AE38" s="67"/>
      <c r="AF38" s="67">
        <v>226.912</v>
      </c>
      <c r="AG38" s="67"/>
      <c r="AH38" s="67">
        <v>228.441</v>
      </c>
      <c r="AI38" s="67"/>
      <c r="AJ38" s="67">
        <v>225.016</v>
      </c>
      <c r="AK38" s="67"/>
      <c r="AL38" s="67">
        <v>239.324</v>
      </c>
      <c r="AM38" s="67"/>
      <c r="AN38" s="67">
        <v>653.057</v>
      </c>
      <c r="AO38" s="67"/>
      <c r="AP38" s="67">
        <v>495.053</v>
      </c>
      <c r="AQ38" s="67"/>
      <c r="AR38" s="67">
        <v>227.268</v>
      </c>
      <c r="AS38" s="67"/>
      <c r="AT38" s="67">
        <v>86.195</v>
      </c>
      <c r="AU38" s="67"/>
      <c r="AV38" s="67">
        <v>110.997</v>
      </c>
      <c r="AW38" s="67"/>
      <c r="AX38" s="67">
        <v>126.357</v>
      </c>
      <c r="AY38" s="67"/>
      <c r="AZ38" s="67">
        <v>233.879</v>
      </c>
      <c r="BA38" s="67"/>
      <c r="BB38" s="67">
        <v>331.712</v>
      </c>
      <c r="BC38" s="67"/>
      <c r="BD38" s="67">
        <v>318.017</v>
      </c>
      <c r="BE38" s="67"/>
      <c r="BF38" s="67">
        <v>329.77</v>
      </c>
      <c r="BG38" s="67"/>
      <c r="BH38" s="67">
        <v>86.112</v>
      </c>
      <c r="BI38" s="67"/>
      <c r="BJ38" s="67">
        <v>304.671</v>
      </c>
      <c r="BK38" s="67"/>
      <c r="BL38" s="67">
        <v>98.735</v>
      </c>
      <c r="BM38" s="67"/>
      <c r="BN38" s="67">
        <v>101.046</v>
      </c>
      <c r="BO38" s="67"/>
      <c r="BP38" s="67">
        <v>120.239</v>
      </c>
      <c r="BQ38" s="67"/>
      <c r="BR38" s="67">
        <v>109.917</v>
      </c>
      <c r="BS38" s="67"/>
      <c r="BT38" s="67">
        <v>144.575</v>
      </c>
      <c r="BU38" s="67"/>
      <c r="BV38" s="67">
        <v>123.788</v>
      </c>
      <c r="BW38" s="67"/>
      <c r="BX38" s="67">
        <v>46.196</v>
      </c>
      <c r="BY38" s="67"/>
      <c r="BZ38" s="67">
        <v>150.021</v>
      </c>
      <c r="CA38" s="67"/>
      <c r="CB38" s="67">
        <v>259.477</v>
      </c>
      <c r="CC38" s="67"/>
      <c r="CD38" s="67">
        <v>87.102</v>
      </c>
      <c r="CE38" s="67"/>
      <c r="CF38" s="67">
        <v>137.576</v>
      </c>
      <c r="CG38" s="67"/>
      <c r="CH38" s="67">
        <v>151.567</v>
      </c>
      <c r="CI38" s="67"/>
      <c r="CJ38" s="67">
        <v>104.182</v>
      </c>
      <c r="CK38" s="67"/>
      <c r="CL38" s="67">
        <v>139.035</v>
      </c>
      <c r="CM38" s="67"/>
      <c r="CN38" s="67">
        <v>360.708</v>
      </c>
      <c r="CO38" s="67"/>
      <c r="CP38" s="67">
        <v>103.807</v>
      </c>
      <c r="CQ38" s="67"/>
    </row>
    <row r="39" spans="1:95" ht="14.25">
      <c r="A39" s="210" t="s">
        <v>170</v>
      </c>
      <c r="B39" s="321" t="s">
        <v>678</v>
      </c>
      <c r="C39" s="272"/>
      <c r="D39" s="322"/>
      <c r="E39" s="200" t="s">
        <v>15</v>
      </c>
      <c r="F39" s="67">
        <v>0</v>
      </c>
      <c r="G39" s="67"/>
      <c r="H39" s="143" t="s">
        <v>676</v>
      </c>
      <c r="I39" s="67"/>
      <c r="J39" s="67">
        <v>0</v>
      </c>
      <c r="K39" s="67"/>
      <c r="L39" s="67">
        <v>0</v>
      </c>
      <c r="M39" s="67"/>
      <c r="N39" s="67">
        <v>0</v>
      </c>
      <c r="O39" s="67"/>
      <c r="P39" s="67">
        <v>0</v>
      </c>
      <c r="Q39" s="67"/>
      <c r="R39" s="67">
        <v>0</v>
      </c>
      <c r="S39" s="67"/>
      <c r="T39" s="67">
        <v>0</v>
      </c>
      <c r="U39" s="67"/>
      <c r="V39" s="67">
        <v>0</v>
      </c>
      <c r="W39" s="67"/>
      <c r="X39" s="67">
        <v>0</v>
      </c>
      <c r="Y39" s="67"/>
      <c r="Z39" s="67">
        <v>0</v>
      </c>
      <c r="AA39" s="67"/>
      <c r="AB39" s="67">
        <v>0</v>
      </c>
      <c r="AC39" s="67"/>
      <c r="AD39" s="67">
        <v>0</v>
      </c>
      <c r="AE39" s="67"/>
      <c r="AF39" s="67">
        <v>0</v>
      </c>
      <c r="AG39" s="67"/>
      <c r="AH39" s="67">
        <v>0</v>
      </c>
      <c r="AI39" s="67"/>
      <c r="AJ39" s="67">
        <v>0</v>
      </c>
      <c r="AK39" s="67"/>
      <c r="AL39" s="67">
        <v>0</v>
      </c>
      <c r="AM39" s="67"/>
      <c r="AN39" s="67">
        <v>0</v>
      </c>
      <c r="AO39" s="67"/>
      <c r="AP39" s="67">
        <v>0</v>
      </c>
      <c r="AQ39" s="67"/>
      <c r="AR39" s="67">
        <v>0</v>
      </c>
      <c r="AS39" s="67"/>
      <c r="AT39" s="67">
        <v>0</v>
      </c>
      <c r="AU39" s="67"/>
      <c r="AV39" s="67">
        <v>0</v>
      </c>
      <c r="AW39" s="67"/>
      <c r="AX39" s="67">
        <v>0</v>
      </c>
      <c r="AY39" s="67"/>
      <c r="AZ39" s="67">
        <v>0</v>
      </c>
      <c r="BA39" s="67"/>
      <c r="BB39" s="67">
        <v>0</v>
      </c>
      <c r="BC39" s="67"/>
      <c r="BD39" s="67">
        <v>0</v>
      </c>
      <c r="BE39" s="67"/>
      <c r="BF39" s="67">
        <v>0</v>
      </c>
      <c r="BG39" s="67"/>
      <c r="BH39" s="67">
        <v>0</v>
      </c>
      <c r="BI39" s="67"/>
      <c r="BJ39" s="67">
        <v>0</v>
      </c>
      <c r="BK39" s="67"/>
      <c r="BL39" s="67">
        <v>0</v>
      </c>
      <c r="BM39" s="67"/>
      <c r="BN39" s="67">
        <v>0</v>
      </c>
      <c r="BO39" s="67"/>
      <c r="BP39" s="67">
        <v>0</v>
      </c>
      <c r="BQ39" s="67"/>
      <c r="BR39" s="67">
        <v>0</v>
      </c>
      <c r="BS39" s="67"/>
      <c r="BT39" s="67">
        <v>0</v>
      </c>
      <c r="BU39" s="67"/>
      <c r="BV39" s="67">
        <v>0</v>
      </c>
      <c r="BW39" s="67"/>
      <c r="BX39" s="67">
        <v>0</v>
      </c>
      <c r="BY39" s="67"/>
      <c r="BZ39" s="67">
        <v>0</v>
      </c>
      <c r="CA39" s="67"/>
      <c r="CB39" s="67">
        <v>0</v>
      </c>
      <c r="CC39" s="67"/>
      <c r="CD39" s="67">
        <v>0</v>
      </c>
      <c r="CE39" s="67"/>
      <c r="CF39" s="67">
        <v>0</v>
      </c>
      <c r="CG39" s="67"/>
      <c r="CH39" s="67">
        <v>0</v>
      </c>
      <c r="CI39" s="67"/>
      <c r="CJ39" s="67">
        <v>0</v>
      </c>
      <c r="CK39" s="67"/>
      <c r="CL39" s="67">
        <v>0</v>
      </c>
      <c r="CM39" s="67"/>
      <c r="CN39" s="67">
        <v>0</v>
      </c>
      <c r="CO39" s="67"/>
      <c r="CP39" s="67">
        <v>0</v>
      </c>
      <c r="CQ39" s="67"/>
    </row>
    <row r="40" spans="1:95" ht="14.25">
      <c r="A40" s="210" t="s">
        <v>171</v>
      </c>
      <c r="B40" s="321" t="s">
        <v>590</v>
      </c>
      <c r="C40" s="272"/>
      <c r="D40" s="322"/>
      <c r="E40" s="200" t="s">
        <v>15</v>
      </c>
      <c r="F40" s="113">
        <v>-70.041</v>
      </c>
      <c r="G40" s="67"/>
      <c r="H40" s="113">
        <v>176.022</v>
      </c>
      <c r="I40" s="67"/>
      <c r="J40" s="113">
        <v>618.678</v>
      </c>
      <c r="K40" s="67"/>
      <c r="L40" s="113">
        <v>-442.144</v>
      </c>
      <c r="M40" s="67"/>
      <c r="N40" s="113" t="s">
        <v>716</v>
      </c>
      <c r="O40" s="67"/>
      <c r="P40" s="113" t="s">
        <v>718</v>
      </c>
      <c r="Q40" s="67"/>
      <c r="R40" s="113">
        <v>45.165</v>
      </c>
      <c r="S40" s="67"/>
      <c r="T40" s="113">
        <v>197.753</v>
      </c>
      <c r="U40" s="67"/>
      <c r="V40" s="113">
        <v>570.404</v>
      </c>
      <c r="W40" s="67"/>
      <c r="X40" s="143" t="s">
        <v>719</v>
      </c>
      <c r="Y40" s="67"/>
      <c r="Z40" s="67">
        <v>756.312</v>
      </c>
      <c r="AA40" s="67"/>
      <c r="AB40" s="67">
        <v>-232.563</v>
      </c>
      <c r="AC40" s="67"/>
      <c r="AD40" s="67">
        <v>344.529</v>
      </c>
      <c r="AE40" s="67"/>
      <c r="AF40" s="67">
        <v>330.209</v>
      </c>
      <c r="AG40" s="67"/>
      <c r="AH40" s="67">
        <v>223.694</v>
      </c>
      <c r="AI40" s="67"/>
      <c r="AJ40" s="67">
        <v>-561.497</v>
      </c>
      <c r="AK40" s="67"/>
      <c r="AL40" s="67">
        <v>224.248</v>
      </c>
      <c r="AM40" s="67"/>
      <c r="AN40" s="67" t="s">
        <v>721</v>
      </c>
      <c r="AO40" s="67"/>
      <c r="AP40" s="67">
        <v>679.572</v>
      </c>
      <c r="AQ40" s="67"/>
      <c r="AR40" s="67">
        <v>398.259</v>
      </c>
      <c r="AS40" s="67"/>
      <c r="AT40" s="67">
        <v>12.692</v>
      </c>
      <c r="AU40" s="67"/>
      <c r="AV40" s="67">
        <v>64.696</v>
      </c>
      <c r="AW40" s="67"/>
      <c r="AX40" s="67">
        <v>-414.11</v>
      </c>
      <c r="AY40" s="67"/>
      <c r="AZ40" s="67">
        <v>340.186</v>
      </c>
      <c r="BA40" s="67"/>
      <c r="BB40" s="67">
        <v>735.135</v>
      </c>
      <c r="BC40" s="67"/>
      <c r="BD40" s="67">
        <v>529.315</v>
      </c>
      <c r="BE40" s="67"/>
      <c r="BF40" s="67">
        <v>769.359</v>
      </c>
      <c r="BG40" s="67"/>
      <c r="BH40" s="67">
        <v>-247.612</v>
      </c>
      <c r="BI40" s="67"/>
      <c r="BJ40" s="67">
        <v>0.55</v>
      </c>
      <c r="BK40" s="67"/>
      <c r="BL40" s="67">
        <v>17.877</v>
      </c>
      <c r="BM40" s="67"/>
      <c r="BN40" s="67">
        <v>137.033</v>
      </c>
      <c r="BO40" s="67"/>
      <c r="BP40" s="67">
        <v>-198.324</v>
      </c>
      <c r="BQ40" s="67"/>
      <c r="BR40" s="67">
        <v>-57.51</v>
      </c>
      <c r="BS40" s="67"/>
      <c r="BT40" s="67">
        <v>-592.483</v>
      </c>
      <c r="BU40" s="67"/>
      <c r="BV40" s="67">
        <v>-98.728</v>
      </c>
      <c r="BW40" s="67"/>
      <c r="BX40" s="67">
        <v>3.451</v>
      </c>
      <c r="BY40" s="67"/>
      <c r="BZ40" s="67">
        <v>59.504</v>
      </c>
      <c r="CA40" s="67"/>
      <c r="CB40" s="67">
        <v>271.832</v>
      </c>
      <c r="CC40" s="67"/>
      <c r="CD40" s="67">
        <v>-2.948</v>
      </c>
      <c r="CE40" s="67"/>
      <c r="CF40" s="67">
        <v>295.543</v>
      </c>
      <c r="CG40" s="67"/>
      <c r="CH40" s="67">
        <v>-222.725</v>
      </c>
      <c r="CI40" s="67"/>
      <c r="CJ40" s="67">
        <v>-727.698</v>
      </c>
      <c r="CK40" s="67"/>
      <c r="CL40" s="67">
        <v>94.631</v>
      </c>
      <c r="CM40" s="67"/>
      <c r="CN40" s="67">
        <v>900.25</v>
      </c>
      <c r="CO40" s="67"/>
      <c r="CP40" s="67">
        <v>-447.557</v>
      </c>
      <c r="CQ40" s="67"/>
    </row>
    <row r="41" spans="1:95" ht="15.75">
      <c r="A41" s="67"/>
      <c r="B41" s="328" t="s">
        <v>25</v>
      </c>
      <c r="C41" s="328"/>
      <c r="D41" s="328"/>
      <c r="E41" s="200" t="s">
        <v>26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</row>
    <row r="42" spans="1:96" ht="15">
      <c r="A42" s="67">
        <v>1</v>
      </c>
      <c r="B42" s="201" t="s">
        <v>27</v>
      </c>
      <c r="C42" s="201"/>
      <c r="D42" s="201"/>
      <c r="E42" s="200" t="s">
        <v>28</v>
      </c>
      <c r="F42" s="85">
        <v>3</v>
      </c>
      <c r="G42" s="73" t="s">
        <v>433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73" t="s">
        <v>429</v>
      </c>
      <c r="AN42" s="99"/>
      <c r="AO42" s="99"/>
      <c r="AP42" s="99"/>
      <c r="AQ42" s="99"/>
      <c r="AR42" s="99"/>
      <c r="AS42" s="99"/>
      <c r="AT42" s="99"/>
      <c r="AU42" s="99"/>
      <c r="AV42" s="85">
        <v>10</v>
      </c>
      <c r="AW42" s="73" t="s">
        <v>429</v>
      </c>
      <c r="AX42" s="99"/>
      <c r="AY42" s="99"/>
      <c r="AZ42" s="85">
        <v>3</v>
      </c>
      <c r="BA42" s="73" t="s">
        <v>429</v>
      </c>
      <c r="BB42" s="85"/>
      <c r="BC42" s="73"/>
      <c r="BD42" s="85"/>
      <c r="BE42" s="99"/>
      <c r="BF42" s="99"/>
      <c r="BG42" s="99"/>
      <c r="BH42" s="99"/>
      <c r="BI42" s="99"/>
      <c r="BJ42" s="99"/>
      <c r="BK42" s="73" t="s">
        <v>429</v>
      </c>
      <c r="BL42" s="85">
        <v>5</v>
      </c>
      <c r="BM42" s="99"/>
      <c r="BN42" s="85">
        <v>5</v>
      </c>
      <c r="BO42" s="73" t="s">
        <v>429</v>
      </c>
      <c r="BP42" s="99"/>
      <c r="BQ42" s="99"/>
      <c r="BR42" s="85">
        <v>5</v>
      </c>
      <c r="BS42" s="99"/>
      <c r="BT42" s="99"/>
      <c r="BU42" s="99"/>
      <c r="BV42" s="85">
        <v>5</v>
      </c>
      <c r="BW42" s="99"/>
      <c r="BX42" s="99"/>
      <c r="BY42" s="99"/>
      <c r="BZ42" s="85">
        <v>5</v>
      </c>
      <c r="CA42" s="73" t="s">
        <v>429</v>
      </c>
      <c r="CB42" s="85">
        <v>26</v>
      </c>
      <c r="CC42" s="73" t="s">
        <v>539</v>
      </c>
      <c r="CD42" s="99"/>
      <c r="CE42" s="99"/>
      <c r="CF42" s="99"/>
      <c r="CG42" s="73" t="s">
        <v>429</v>
      </c>
      <c r="CH42" s="99"/>
      <c r="CI42" s="99"/>
      <c r="CJ42" s="99"/>
      <c r="CK42" s="99"/>
      <c r="CL42" s="99"/>
      <c r="CM42" s="73" t="s">
        <v>429</v>
      </c>
      <c r="CN42" s="99"/>
      <c r="CO42" s="99"/>
      <c r="CP42" s="99"/>
      <c r="CQ42" s="99"/>
      <c r="CR42" s="222"/>
    </row>
    <row r="43" spans="1:96" ht="14.25">
      <c r="A43" s="67"/>
      <c r="B43" s="327"/>
      <c r="C43" s="327"/>
      <c r="D43" s="327"/>
      <c r="E43" s="200" t="s">
        <v>15</v>
      </c>
      <c r="F43" s="85" t="s">
        <v>393</v>
      </c>
      <c r="G43" s="73" t="s">
        <v>852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73" t="s">
        <v>854</v>
      </c>
      <c r="AN43" s="99"/>
      <c r="AO43" s="99"/>
      <c r="AP43" s="99"/>
      <c r="AQ43" s="99"/>
      <c r="AR43" s="99"/>
      <c r="AS43" s="99"/>
      <c r="AT43" s="99"/>
      <c r="AU43" s="99"/>
      <c r="AV43" s="85" t="s">
        <v>259</v>
      </c>
      <c r="AW43" s="73" t="s">
        <v>854</v>
      </c>
      <c r="AX43" s="99"/>
      <c r="AY43" s="99"/>
      <c r="AZ43" s="85" t="s">
        <v>393</v>
      </c>
      <c r="BA43" s="73" t="s">
        <v>854</v>
      </c>
      <c r="BB43" s="85"/>
      <c r="BC43" s="73"/>
      <c r="BD43" s="85"/>
      <c r="BE43" s="99"/>
      <c r="BF43" s="99"/>
      <c r="BG43" s="99"/>
      <c r="BH43" s="99"/>
      <c r="BI43" s="99"/>
      <c r="BJ43" s="99"/>
      <c r="BK43" s="73" t="s">
        <v>854</v>
      </c>
      <c r="BL43" s="85" t="s">
        <v>394</v>
      </c>
      <c r="BM43" s="99"/>
      <c r="BN43" s="85" t="s">
        <v>394</v>
      </c>
      <c r="BO43" s="73" t="s">
        <v>854</v>
      </c>
      <c r="BP43" s="99"/>
      <c r="BQ43" s="99"/>
      <c r="BR43" s="85" t="s">
        <v>394</v>
      </c>
      <c r="BS43" s="99"/>
      <c r="BT43" s="99"/>
      <c r="BU43" s="99"/>
      <c r="BV43" s="85" t="s">
        <v>394</v>
      </c>
      <c r="BW43" s="99"/>
      <c r="BX43" s="99"/>
      <c r="BY43" s="99"/>
      <c r="BZ43" s="85" t="s">
        <v>394</v>
      </c>
      <c r="CA43" s="73" t="s">
        <v>854</v>
      </c>
      <c r="CB43" s="85" t="s">
        <v>744</v>
      </c>
      <c r="CC43" s="73" t="s">
        <v>1250</v>
      </c>
      <c r="CD43" s="99"/>
      <c r="CE43" s="99"/>
      <c r="CF43" s="99"/>
      <c r="CG43" s="73" t="s">
        <v>854</v>
      </c>
      <c r="CH43" s="99"/>
      <c r="CI43" s="99"/>
      <c r="CJ43" s="99"/>
      <c r="CK43" s="99"/>
      <c r="CL43" s="99"/>
      <c r="CM43" s="73" t="s">
        <v>854</v>
      </c>
      <c r="CN43" s="99"/>
      <c r="CO43" s="99"/>
      <c r="CP43" s="99"/>
      <c r="CQ43" s="99"/>
      <c r="CR43" s="222"/>
    </row>
    <row r="44" spans="1:96" ht="15">
      <c r="A44" s="67">
        <v>2</v>
      </c>
      <c r="B44" s="323" t="s">
        <v>30</v>
      </c>
      <c r="C44" s="323"/>
      <c r="D44" s="323"/>
      <c r="E44" s="200" t="s">
        <v>28</v>
      </c>
      <c r="F44" s="99"/>
      <c r="G44" s="99"/>
      <c r="H44" s="99"/>
      <c r="I44" s="99"/>
      <c r="J44" s="99"/>
      <c r="K44" s="73" t="s">
        <v>429</v>
      </c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85">
        <v>6</v>
      </c>
      <c r="Y44" s="73" t="s">
        <v>429</v>
      </c>
      <c r="Z44" s="99"/>
      <c r="AA44" s="99"/>
      <c r="AB44" s="85">
        <v>12</v>
      </c>
      <c r="AC44" s="73" t="s">
        <v>429</v>
      </c>
      <c r="AD44" s="85">
        <v>12</v>
      </c>
      <c r="AE44" s="99"/>
      <c r="AF44" s="99"/>
      <c r="AG44" s="73" t="s">
        <v>524</v>
      </c>
      <c r="AH44" s="99"/>
      <c r="AI44" s="99"/>
      <c r="AJ44" s="85">
        <v>6</v>
      </c>
      <c r="AK44" s="73" t="s">
        <v>429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211" t="s">
        <v>742</v>
      </c>
      <c r="BC44" s="211"/>
      <c r="BD44" s="211" t="s">
        <v>742</v>
      </c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85">
        <v>26</v>
      </c>
      <c r="CC44" s="73" t="s">
        <v>1518</v>
      </c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222"/>
    </row>
    <row r="45" spans="1:96" ht="15">
      <c r="A45" s="67"/>
      <c r="B45" s="296"/>
      <c r="C45" s="296"/>
      <c r="D45" s="296"/>
      <c r="E45" s="200" t="s">
        <v>15</v>
      </c>
      <c r="F45" s="99"/>
      <c r="G45" s="99"/>
      <c r="H45" s="99"/>
      <c r="I45" s="99"/>
      <c r="J45" s="99"/>
      <c r="K45" s="73" t="s">
        <v>854</v>
      </c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85" t="s">
        <v>395</v>
      </c>
      <c r="Y45" s="73" t="s">
        <v>854</v>
      </c>
      <c r="Z45" s="99"/>
      <c r="AA45" s="99"/>
      <c r="AB45" s="85" t="s">
        <v>396</v>
      </c>
      <c r="AC45" s="73" t="s">
        <v>854</v>
      </c>
      <c r="AD45" s="85" t="s">
        <v>396</v>
      </c>
      <c r="AE45" s="99"/>
      <c r="AF45" s="99"/>
      <c r="AG45" s="73" t="s">
        <v>1576</v>
      </c>
      <c r="AH45" s="99"/>
      <c r="AI45" s="99"/>
      <c r="AJ45" s="85" t="s">
        <v>395</v>
      </c>
      <c r="AK45" s="73" t="s">
        <v>854</v>
      </c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11" t="s">
        <v>267</v>
      </c>
      <c r="BC45" s="211"/>
      <c r="BD45" s="211" t="s">
        <v>267</v>
      </c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85" t="s">
        <v>745</v>
      </c>
      <c r="CC45" s="73" t="s">
        <v>1519</v>
      </c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222"/>
    </row>
    <row r="46" spans="1:95" ht="15">
      <c r="A46" s="67">
        <v>3</v>
      </c>
      <c r="B46" s="326" t="s">
        <v>1051</v>
      </c>
      <c r="C46" s="326"/>
      <c r="D46" s="326"/>
      <c r="E46" s="202" t="s">
        <v>117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</row>
    <row r="47" spans="1:95" ht="15">
      <c r="A47" s="67"/>
      <c r="B47" s="296"/>
      <c r="C47" s="296"/>
      <c r="D47" s="296"/>
      <c r="E47" s="200" t="s">
        <v>15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</row>
    <row r="48" spans="1:95" ht="14.25">
      <c r="A48" s="203" t="s">
        <v>31</v>
      </c>
      <c r="B48" s="299" t="s">
        <v>112</v>
      </c>
      <c r="C48" s="299"/>
      <c r="D48" s="299"/>
      <c r="E48" s="200" t="s">
        <v>32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</row>
    <row r="49" spans="1:95" ht="15">
      <c r="A49" s="203"/>
      <c r="B49" s="296"/>
      <c r="C49" s="296"/>
      <c r="D49" s="296"/>
      <c r="E49" s="200" t="s">
        <v>15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</row>
    <row r="50" spans="1:95" ht="14.25">
      <c r="A50" s="203" t="s">
        <v>33</v>
      </c>
      <c r="B50" s="299" t="s">
        <v>94</v>
      </c>
      <c r="C50" s="299"/>
      <c r="D50" s="299"/>
      <c r="E50" s="200" t="s">
        <v>28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</row>
    <row r="51" spans="1:95" ht="15">
      <c r="A51" s="203"/>
      <c r="B51" s="296"/>
      <c r="C51" s="296"/>
      <c r="D51" s="296"/>
      <c r="E51" s="200" t="s">
        <v>15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</row>
    <row r="52" spans="1:95" ht="14.25">
      <c r="A52" s="203" t="s">
        <v>34</v>
      </c>
      <c r="B52" s="269" t="s">
        <v>35</v>
      </c>
      <c r="C52" s="269"/>
      <c r="D52" s="269"/>
      <c r="E52" s="200" t="s">
        <v>36</v>
      </c>
      <c r="F52" s="211"/>
      <c r="G52" s="73" t="s">
        <v>102</v>
      </c>
      <c r="H52" s="99"/>
      <c r="I52" s="99"/>
      <c r="J52" s="99"/>
      <c r="K52" s="73" t="s">
        <v>791</v>
      </c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73" t="s">
        <v>861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73" t="s">
        <v>429</v>
      </c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73" t="s">
        <v>418</v>
      </c>
      <c r="CB52" s="99"/>
      <c r="CC52" s="99"/>
      <c r="CD52" s="99"/>
      <c r="CE52" s="99"/>
      <c r="CF52" s="99"/>
      <c r="CG52" s="73" t="s">
        <v>418</v>
      </c>
      <c r="CH52" s="99"/>
      <c r="CI52" s="73" t="s">
        <v>432</v>
      </c>
      <c r="CJ52" s="99"/>
      <c r="CK52" s="99"/>
      <c r="CL52" s="99"/>
      <c r="CM52" s="73" t="s">
        <v>412</v>
      </c>
      <c r="CN52" s="99"/>
      <c r="CO52" s="73" t="s">
        <v>424</v>
      </c>
      <c r="CP52" s="99"/>
      <c r="CQ52" s="99"/>
    </row>
    <row r="53" spans="1:95" ht="15">
      <c r="A53" s="203"/>
      <c r="B53" s="296"/>
      <c r="C53" s="296"/>
      <c r="D53" s="296"/>
      <c r="E53" s="200" t="s">
        <v>15</v>
      </c>
      <c r="F53" s="211"/>
      <c r="G53" s="73" t="s">
        <v>1725</v>
      </c>
      <c r="H53" s="99"/>
      <c r="I53" s="99"/>
      <c r="J53" s="99"/>
      <c r="K53" s="73" t="s">
        <v>1730</v>
      </c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73" t="s">
        <v>1269</v>
      </c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73" t="s">
        <v>1275</v>
      </c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73" t="s">
        <v>1145</v>
      </c>
      <c r="CB53" s="99"/>
      <c r="CC53" s="99"/>
      <c r="CD53" s="99"/>
      <c r="CE53" s="99"/>
      <c r="CF53" s="99"/>
      <c r="CG53" s="73" t="s">
        <v>1145</v>
      </c>
      <c r="CH53" s="99"/>
      <c r="CI53" s="73" t="s">
        <v>1117</v>
      </c>
      <c r="CJ53" s="99"/>
      <c r="CK53" s="99"/>
      <c r="CL53" s="99"/>
      <c r="CM53" s="73" t="s">
        <v>887</v>
      </c>
      <c r="CN53" s="99"/>
      <c r="CO53" s="73" t="s">
        <v>1087</v>
      </c>
      <c r="CP53" s="99"/>
      <c r="CQ53" s="99"/>
    </row>
    <row r="54" spans="1:95" ht="14.25">
      <c r="A54" s="203" t="s">
        <v>37</v>
      </c>
      <c r="B54" s="269" t="s">
        <v>38</v>
      </c>
      <c r="C54" s="269"/>
      <c r="D54" s="269"/>
      <c r="E54" s="200" t="s">
        <v>39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73" t="s">
        <v>417</v>
      </c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73" t="s">
        <v>248</v>
      </c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</row>
    <row r="55" spans="1:95" ht="15">
      <c r="A55" s="67"/>
      <c r="B55" s="296"/>
      <c r="C55" s="296"/>
      <c r="D55" s="296"/>
      <c r="E55" s="200" t="s">
        <v>15</v>
      </c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73" t="s">
        <v>1362</v>
      </c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73" t="s">
        <v>1516</v>
      </c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</row>
    <row r="56" spans="1:95" ht="15">
      <c r="A56" s="67">
        <v>4</v>
      </c>
      <c r="B56" s="323" t="s">
        <v>304</v>
      </c>
      <c r="C56" s="323"/>
      <c r="D56" s="323"/>
      <c r="E56" s="200" t="s">
        <v>28</v>
      </c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73" t="s">
        <v>795</v>
      </c>
      <c r="AF56" s="99"/>
      <c r="AG56" s="73" t="s">
        <v>505</v>
      </c>
      <c r="AH56" s="99"/>
      <c r="AI56" s="99"/>
      <c r="AJ56" s="99"/>
      <c r="AK56" s="99"/>
      <c r="AL56" s="99"/>
      <c r="AM56" s="99"/>
      <c r="AN56" s="99"/>
      <c r="AO56" s="99"/>
      <c r="AP56" s="99"/>
      <c r="AQ56" s="73" t="s">
        <v>102</v>
      </c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</row>
    <row r="57" spans="1:95" ht="15">
      <c r="A57" s="67"/>
      <c r="B57" s="296"/>
      <c r="C57" s="296"/>
      <c r="D57" s="296"/>
      <c r="E57" s="200" t="s">
        <v>15</v>
      </c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73" t="s">
        <v>966</v>
      </c>
      <c r="AF57" s="99"/>
      <c r="AG57" s="73" t="s">
        <v>931</v>
      </c>
      <c r="AH57" s="99"/>
      <c r="AI57" s="99"/>
      <c r="AJ57" s="99"/>
      <c r="AK57" s="99"/>
      <c r="AL57" s="99"/>
      <c r="AM57" s="99"/>
      <c r="AN57" s="99"/>
      <c r="AO57" s="99"/>
      <c r="AP57" s="99"/>
      <c r="AQ57" s="73" t="s">
        <v>935</v>
      </c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</row>
    <row r="58" spans="1:96" ht="15">
      <c r="A58" s="67">
        <v>5</v>
      </c>
      <c r="B58" s="323" t="s">
        <v>40</v>
      </c>
      <c r="C58" s="323"/>
      <c r="D58" s="323"/>
      <c r="E58" s="200" t="s">
        <v>28</v>
      </c>
      <c r="F58" s="99"/>
      <c r="G58" s="73" t="s">
        <v>424</v>
      </c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73" t="s">
        <v>102</v>
      </c>
      <c r="BB58" s="99"/>
      <c r="BC58" s="99"/>
      <c r="BD58" s="99"/>
      <c r="BE58" s="73" t="s">
        <v>248</v>
      </c>
      <c r="BF58" s="99"/>
      <c r="BG58" s="73" t="s">
        <v>414</v>
      </c>
      <c r="BH58" s="99"/>
      <c r="BI58" s="73" t="s">
        <v>412</v>
      </c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222"/>
    </row>
    <row r="59" spans="1:96" ht="15">
      <c r="A59" s="67"/>
      <c r="B59" s="296"/>
      <c r="C59" s="296"/>
      <c r="D59" s="296"/>
      <c r="E59" s="200" t="s">
        <v>15</v>
      </c>
      <c r="F59" s="99"/>
      <c r="G59" s="73" t="s">
        <v>1256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73" t="s">
        <v>978</v>
      </c>
      <c r="BB59" s="99"/>
      <c r="BC59" s="99"/>
      <c r="BD59" s="99"/>
      <c r="BE59" s="73" t="s">
        <v>1279</v>
      </c>
      <c r="BF59" s="99"/>
      <c r="BG59" s="73" t="s">
        <v>1137</v>
      </c>
      <c r="BH59" s="99"/>
      <c r="BI59" s="73" t="s">
        <v>823</v>
      </c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222"/>
    </row>
    <row r="60" spans="1:95" ht="14.25">
      <c r="A60" s="143" t="s">
        <v>95</v>
      </c>
      <c r="B60" s="269" t="s">
        <v>41</v>
      </c>
      <c r="C60" s="269"/>
      <c r="D60" s="269"/>
      <c r="E60" s="200" t="s">
        <v>28</v>
      </c>
      <c r="F60" s="99"/>
      <c r="G60" s="116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73" t="s">
        <v>248</v>
      </c>
      <c r="AB60" s="99"/>
      <c r="AC60" s="99"/>
      <c r="AD60" s="99"/>
      <c r="AE60" s="73" t="s">
        <v>424</v>
      </c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</row>
    <row r="61" spans="1:95" ht="15">
      <c r="A61" s="143"/>
      <c r="B61" s="296"/>
      <c r="C61" s="296"/>
      <c r="D61" s="296"/>
      <c r="E61" s="200" t="s">
        <v>15</v>
      </c>
      <c r="F61" s="99"/>
      <c r="G61" s="116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73" t="s">
        <v>1176</v>
      </c>
      <c r="AB61" s="99"/>
      <c r="AC61" s="99"/>
      <c r="AD61" s="99"/>
      <c r="AE61" s="73" t="s">
        <v>1043</v>
      </c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</row>
    <row r="62" spans="1:95" ht="14.25">
      <c r="A62" s="143" t="s">
        <v>96</v>
      </c>
      <c r="B62" s="269" t="s">
        <v>42</v>
      </c>
      <c r="C62" s="269"/>
      <c r="D62" s="269"/>
      <c r="E62" s="200" t="s">
        <v>11</v>
      </c>
      <c r="F62" s="99"/>
      <c r="G62" s="73" t="s">
        <v>412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73" t="s">
        <v>248</v>
      </c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72"/>
      <c r="AW62" s="72"/>
      <c r="AX62" s="85" t="s">
        <v>414</v>
      </c>
      <c r="AY62" s="73" t="s">
        <v>819</v>
      </c>
      <c r="AZ62" s="72"/>
      <c r="BA62" s="72"/>
      <c r="BB62" s="72"/>
      <c r="BC62" s="99"/>
      <c r="BD62" s="99"/>
      <c r="BE62" s="99"/>
      <c r="BF62" s="99"/>
      <c r="BG62" s="99"/>
      <c r="BH62" s="99"/>
      <c r="BI62" s="99"/>
      <c r="BJ62" s="99"/>
      <c r="BK62" s="99"/>
      <c r="BL62" s="85" t="s">
        <v>248</v>
      </c>
      <c r="BM62" s="72"/>
      <c r="BN62" s="72"/>
      <c r="BO62" s="72"/>
      <c r="BP62" s="85" t="s">
        <v>248</v>
      </c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73" t="s">
        <v>1381</v>
      </c>
      <c r="CD62" s="99"/>
      <c r="CE62" s="99"/>
      <c r="CF62" s="99"/>
      <c r="CG62" s="99"/>
      <c r="CH62" s="99"/>
      <c r="CI62" s="73" t="s">
        <v>432</v>
      </c>
      <c r="CJ62" s="99"/>
      <c r="CK62" s="99"/>
      <c r="CL62" s="99"/>
      <c r="CM62" s="99"/>
      <c r="CN62" s="99"/>
      <c r="CO62" s="99"/>
      <c r="CP62" s="99"/>
      <c r="CQ62" s="99"/>
    </row>
    <row r="63" spans="1:95" ht="15">
      <c r="A63" s="143"/>
      <c r="B63" s="296"/>
      <c r="C63" s="296"/>
      <c r="D63" s="296"/>
      <c r="E63" s="200" t="s">
        <v>15</v>
      </c>
      <c r="F63" s="99"/>
      <c r="G63" s="73" t="s">
        <v>995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73" t="s">
        <v>811</v>
      </c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72"/>
      <c r="AW63" s="72"/>
      <c r="AX63" s="85" t="s">
        <v>528</v>
      </c>
      <c r="AY63" s="73" t="s">
        <v>820</v>
      </c>
      <c r="AZ63" s="72"/>
      <c r="BA63" s="72"/>
      <c r="BB63" s="72"/>
      <c r="BC63" s="99"/>
      <c r="BD63" s="99"/>
      <c r="BE63" s="99"/>
      <c r="BF63" s="99"/>
      <c r="BG63" s="99"/>
      <c r="BH63" s="99"/>
      <c r="BI63" s="99"/>
      <c r="BJ63" s="99"/>
      <c r="BK63" s="99"/>
      <c r="BL63" s="85" t="s">
        <v>534</v>
      </c>
      <c r="BM63" s="72"/>
      <c r="BN63" s="72"/>
      <c r="BO63" s="72"/>
      <c r="BP63" s="85" t="s">
        <v>534</v>
      </c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73" t="s">
        <v>1382</v>
      </c>
      <c r="CD63" s="99"/>
      <c r="CE63" s="99"/>
      <c r="CF63" s="99"/>
      <c r="CG63" s="99"/>
      <c r="CH63" s="99"/>
      <c r="CI63" s="73" t="s">
        <v>1387</v>
      </c>
      <c r="CJ63" s="99"/>
      <c r="CK63" s="99"/>
      <c r="CL63" s="99"/>
      <c r="CM63" s="99"/>
      <c r="CN63" s="99"/>
      <c r="CO63" s="99"/>
      <c r="CP63" s="99"/>
      <c r="CQ63" s="99"/>
    </row>
    <row r="64" spans="1:96" ht="14.25">
      <c r="A64" s="143" t="s">
        <v>97</v>
      </c>
      <c r="B64" s="269" t="s">
        <v>43</v>
      </c>
      <c r="C64" s="269"/>
      <c r="D64" s="269"/>
      <c r="E64" s="200" t="s">
        <v>11</v>
      </c>
      <c r="F64" s="99"/>
      <c r="G64" s="99"/>
      <c r="H64" s="85" t="s">
        <v>424</v>
      </c>
      <c r="I64" s="72"/>
      <c r="J64" s="72"/>
      <c r="K64" s="72"/>
      <c r="L64" s="72"/>
      <c r="M64" s="99"/>
      <c r="N64" s="99"/>
      <c r="O64" s="99"/>
      <c r="P64" s="99"/>
      <c r="Q64" s="73" t="s">
        <v>511</v>
      </c>
      <c r="R64" s="99"/>
      <c r="S64" s="99"/>
      <c r="T64" s="99"/>
      <c r="U64" s="99"/>
      <c r="V64" s="85" t="s">
        <v>619</v>
      </c>
      <c r="W64" s="73" t="s">
        <v>1173</v>
      </c>
      <c r="X64" s="72"/>
      <c r="Y64" s="72"/>
      <c r="Z64" s="72"/>
      <c r="AA64" s="72"/>
      <c r="AB64" s="85" t="s">
        <v>619</v>
      </c>
      <c r="AC64" s="73" t="s">
        <v>1177</v>
      </c>
      <c r="AD64" s="85" t="s">
        <v>619</v>
      </c>
      <c r="AE64" s="73" t="s">
        <v>1177</v>
      </c>
      <c r="AF64" s="85" t="s">
        <v>619</v>
      </c>
      <c r="AG64" s="73" t="s">
        <v>1183</v>
      </c>
      <c r="AH64" s="99"/>
      <c r="AI64" s="99"/>
      <c r="AJ64" s="99"/>
      <c r="AK64" s="99"/>
      <c r="AL64" s="99"/>
      <c r="AM64" s="99"/>
      <c r="AN64" s="99"/>
      <c r="AO64" s="99"/>
      <c r="AP64" s="85" t="s">
        <v>739</v>
      </c>
      <c r="AQ64" s="73" t="s">
        <v>1186</v>
      </c>
      <c r="AR64" s="85" t="s">
        <v>619</v>
      </c>
      <c r="AS64" s="73" t="s">
        <v>1356</v>
      </c>
      <c r="AT64" s="99"/>
      <c r="AU64" s="99"/>
      <c r="AV64" s="72"/>
      <c r="AW64" s="72"/>
      <c r="AX64" s="72"/>
      <c r="AY64" s="72"/>
      <c r="AZ64" s="85" t="s">
        <v>414</v>
      </c>
      <c r="BA64" s="72"/>
      <c r="BB64" s="72"/>
      <c r="BC64" s="99"/>
      <c r="BD64" s="99"/>
      <c r="BE64" s="99"/>
      <c r="BF64" s="99"/>
      <c r="BG64" s="99"/>
      <c r="BH64" s="99"/>
      <c r="BI64" s="99"/>
      <c r="BJ64" s="99"/>
      <c r="BK64" s="99"/>
      <c r="BL64" s="72"/>
      <c r="BM64" s="72"/>
      <c r="BN64" s="72"/>
      <c r="BO64" s="72"/>
      <c r="BP64" s="85" t="s">
        <v>417</v>
      </c>
      <c r="BQ64" s="99"/>
      <c r="BR64" s="99"/>
      <c r="BS64" s="99"/>
      <c r="BT64" s="99"/>
      <c r="BU64" s="99"/>
      <c r="BV64" s="72"/>
      <c r="BW64" s="72"/>
      <c r="BX64" s="72"/>
      <c r="BY64" s="72"/>
      <c r="BZ64" s="85" t="s">
        <v>521</v>
      </c>
      <c r="CA64" s="72"/>
      <c r="CB64" s="72"/>
      <c r="CC64" s="72"/>
      <c r="CD64" s="85" t="s">
        <v>524</v>
      </c>
      <c r="CE64" s="72"/>
      <c r="CF64" s="85" t="s">
        <v>619</v>
      </c>
      <c r="CG64" s="73" t="s">
        <v>508</v>
      </c>
      <c r="CH64" s="85" t="s">
        <v>323</v>
      </c>
      <c r="CI64" s="72"/>
      <c r="CJ64" s="85" t="s">
        <v>742</v>
      </c>
      <c r="CK64" s="73" t="s">
        <v>742</v>
      </c>
      <c r="CL64" s="85" t="s">
        <v>619</v>
      </c>
      <c r="CM64" s="73" t="s">
        <v>508</v>
      </c>
      <c r="CN64" s="72"/>
      <c r="CO64" s="72"/>
      <c r="CP64" s="85" t="s">
        <v>742</v>
      </c>
      <c r="CQ64" s="73" t="s">
        <v>1085</v>
      </c>
      <c r="CR64" s="222"/>
    </row>
    <row r="65" spans="1:96" ht="15">
      <c r="A65" s="67"/>
      <c r="B65" s="296"/>
      <c r="C65" s="296"/>
      <c r="D65" s="296"/>
      <c r="E65" s="200" t="s">
        <v>15</v>
      </c>
      <c r="F65" s="99"/>
      <c r="G65" s="99"/>
      <c r="H65" s="85" t="s">
        <v>533</v>
      </c>
      <c r="I65" s="72"/>
      <c r="J65" s="72"/>
      <c r="K65" s="72"/>
      <c r="L65" s="72"/>
      <c r="M65" s="99"/>
      <c r="N65" s="99"/>
      <c r="O65" s="99"/>
      <c r="P65" s="99"/>
      <c r="Q65" s="73" t="s">
        <v>1122</v>
      </c>
      <c r="R65" s="99"/>
      <c r="S65" s="99"/>
      <c r="T65" s="99"/>
      <c r="U65" s="99"/>
      <c r="V65" s="85" t="s">
        <v>283</v>
      </c>
      <c r="W65" s="73" t="s">
        <v>1174</v>
      </c>
      <c r="X65" s="72"/>
      <c r="Y65" s="72"/>
      <c r="Z65" s="72"/>
      <c r="AA65" s="72"/>
      <c r="AB65" s="85" t="s">
        <v>283</v>
      </c>
      <c r="AC65" s="73" t="s">
        <v>1178</v>
      </c>
      <c r="AD65" s="85" t="s">
        <v>283</v>
      </c>
      <c r="AE65" s="73" t="s">
        <v>1179</v>
      </c>
      <c r="AF65" s="85" t="s">
        <v>283</v>
      </c>
      <c r="AG65" s="73" t="s">
        <v>1184</v>
      </c>
      <c r="AH65" s="99"/>
      <c r="AI65" s="99"/>
      <c r="AJ65" s="99"/>
      <c r="AK65" s="99"/>
      <c r="AL65" s="99"/>
      <c r="AM65" s="99"/>
      <c r="AN65" s="99"/>
      <c r="AO65" s="99"/>
      <c r="AP65" s="85" t="s">
        <v>740</v>
      </c>
      <c r="AQ65" s="73" t="s">
        <v>1187</v>
      </c>
      <c r="AR65" s="85" t="s">
        <v>283</v>
      </c>
      <c r="AS65" s="73" t="s">
        <v>1357</v>
      </c>
      <c r="AT65" s="99"/>
      <c r="AU65" s="99"/>
      <c r="AV65" s="72"/>
      <c r="AW65" s="72"/>
      <c r="AX65" s="72"/>
      <c r="AY65" s="72"/>
      <c r="AZ65" s="85" t="s">
        <v>263</v>
      </c>
      <c r="BA65" s="72"/>
      <c r="BB65" s="72"/>
      <c r="BC65" s="99"/>
      <c r="BD65" s="99"/>
      <c r="BE65" s="99"/>
      <c r="BF65" s="99"/>
      <c r="BG65" s="99"/>
      <c r="BH65" s="99"/>
      <c r="BI65" s="99"/>
      <c r="BJ65" s="99"/>
      <c r="BK65" s="99"/>
      <c r="BL65" s="72"/>
      <c r="BM65" s="72"/>
      <c r="BN65" s="72"/>
      <c r="BO65" s="72"/>
      <c r="BP65" s="85" t="s">
        <v>354</v>
      </c>
      <c r="BQ65" s="99"/>
      <c r="BR65" s="99"/>
      <c r="BS65" s="99"/>
      <c r="BT65" s="99"/>
      <c r="BU65" s="99"/>
      <c r="BV65" s="72"/>
      <c r="BW65" s="72"/>
      <c r="BX65" s="72"/>
      <c r="BY65" s="72"/>
      <c r="BZ65" s="85" t="s">
        <v>341</v>
      </c>
      <c r="CA65" s="72"/>
      <c r="CB65" s="72"/>
      <c r="CC65" s="72"/>
      <c r="CD65" s="85" t="s">
        <v>337</v>
      </c>
      <c r="CE65" s="72"/>
      <c r="CF65" s="85" t="s">
        <v>283</v>
      </c>
      <c r="CG65" s="73" t="s">
        <v>1215</v>
      </c>
      <c r="CH65" s="85" t="s">
        <v>324</v>
      </c>
      <c r="CI65" s="72"/>
      <c r="CJ65" s="85" t="s">
        <v>538</v>
      </c>
      <c r="CK65" s="73" t="s">
        <v>1252</v>
      </c>
      <c r="CL65" s="85" t="s">
        <v>283</v>
      </c>
      <c r="CM65" s="73" t="s">
        <v>1216</v>
      </c>
      <c r="CN65" s="72"/>
      <c r="CO65" s="72"/>
      <c r="CP65" s="85" t="s">
        <v>538</v>
      </c>
      <c r="CQ65" s="73" t="s">
        <v>1254</v>
      </c>
      <c r="CR65" s="222"/>
    </row>
    <row r="66" spans="1:95" ht="15">
      <c r="A66" s="67">
        <v>6</v>
      </c>
      <c r="B66" s="323" t="s">
        <v>44</v>
      </c>
      <c r="C66" s="323"/>
      <c r="D66" s="323"/>
      <c r="E66" s="200" t="s">
        <v>11</v>
      </c>
      <c r="F66" s="99"/>
      <c r="G66" s="99"/>
      <c r="H66" s="72"/>
      <c r="I66" s="72"/>
      <c r="J66" s="72"/>
      <c r="K66" s="72"/>
      <c r="L66" s="72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73" t="s">
        <v>414</v>
      </c>
      <c r="AT66" s="99"/>
      <c r="AU66" s="99"/>
      <c r="AV66" s="72"/>
      <c r="AW66" s="72"/>
      <c r="AX66" s="72"/>
      <c r="AY66" s="72"/>
      <c r="AZ66" s="72"/>
      <c r="BA66" s="72"/>
      <c r="BB66" s="72"/>
      <c r="BC66" s="99"/>
      <c r="BD66" s="99"/>
      <c r="BE66" s="99"/>
      <c r="BF66" s="99"/>
      <c r="BG66" s="99"/>
      <c r="BH66" s="99"/>
      <c r="BI66" s="99"/>
      <c r="BJ66" s="99"/>
      <c r="BK66" s="99"/>
      <c r="BL66" s="72"/>
      <c r="BM66" s="72"/>
      <c r="BN66" s="72"/>
      <c r="BO66" s="72"/>
      <c r="BP66" s="72"/>
      <c r="BQ66" s="99"/>
      <c r="BR66" s="99"/>
      <c r="BS66" s="99"/>
      <c r="BT66" s="99"/>
      <c r="BU66" s="99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99"/>
      <c r="CH66" s="72"/>
      <c r="CI66" s="72"/>
      <c r="CJ66" s="72"/>
      <c r="CK66" s="72"/>
      <c r="CL66" s="72"/>
      <c r="CM66" s="72"/>
      <c r="CN66" s="72"/>
      <c r="CO66" s="72"/>
      <c r="CP66" s="72"/>
      <c r="CQ66" s="72"/>
    </row>
    <row r="67" spans="1:95" ht="15">
      <c r="A67" s="67"/>
      <c r="B67" s="296"/>
      <c r="C67" s="296"/>
      <c r="D67" s="296"/>
      <c r="E67" s="200" t="s">
        <v>15</v>
      </c>
      <c r="F67" s="99"/>
      <c r="G67" s="99"/>
      <c r="H67" s="72"/>
      <c r="I67" s="72"/>
      <c r="J67" s="72"/>
      <c r="K67" s="72"/>
      <c r="L67" s="72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73" t="s">
        <v>1189</v>
      </c>
      <c r="AT67" s="99"/>
      <c r="AU67" s="99"/>
      <c r="AV67" s="72"/>
      <c r="AW67" s="72"/>
      <c r="AX67" s="72"/>
      <c r="AY67" s="72"/>
      <c r="AZ67" s="72"/>
      <c r="BA67" s="72"/>
      <c r="BB67" s="72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99"/>
      <c r="CH67" s="72"/>
      <c r="CI67" s="72"/>
      <c r="CJ67" s="72"/>
      <c r="CK67" s="72"/>
      <c r="CL67" s="72"/>
      <c r="CM67" s="72"/>
      <c r="CN67" s="72"/>
      <c r="CO67" s="72"/>
      <c r="CP67" s="72"/>
      <c r="CQ67" s="72"/>
    </row>
    <row r="68" spans="1:95" ht="15">
      <c r="A68" s="67">
        <v>7</v>
      </c>
      <c r="B68" s="201" t="s">
        <v>45</v>
      </c>
      <c r="C68" s="201"/>
      <c r="D68" s="201"/>
      <c r="E68" s="200" t="s">
        <v>46</v>
      </c>
      <c r="F68" s="99"/>
      <c r="G68" s="73" t="s">
        <v>248</v>
      </c>
      <c r="H68" s="85" t="s">
        <v>417</v>
      </c>
      <c r="I68" s="72"/>
      <c r="J68" s="85" t="s">
        <v>424</v>
      </c>
      <c r="K68" s="72"/>
      <c r="L68" s="85" t="s">
        <v>432</v>
      </c>
      <c r="M68" s="99"/>
      <c r="N68" s="99"/>
      <c r="O68" s="99"/>
      <c r="P68" s="99"/>
      <c r="Q68" s="73" t="s">
        <v>412</v>
      </c>
      <c r="R68" s="99"/>
      <c r="S68" s="73" t="s">
        <v>857</v>
      </c>
      <c r="T68" s="99"/>
      <c r="U68" s="73" t="s">
        <v>929</v>
      </c>
      <c r="V68" s="99"/>
      <c r="W68" s="99"/>
      <c r="X68" s="99"/>
      <c r="Y68" s="73" t="s">
        <v>412</v>
      </c>
      <c r="Z68" s="99"/>
      <c r="AA68" s="73" t="s">
        <v>511</v>
      </c>
      <c r="AB68" s="99"/>
      <c r="AC68" s="73" t="s">
        <v>507</v>
      </c>
      <c r="AD68" s="99"/>
      <c r="AE68" s="73" t="s">
        <v>418</v>
      </c>
      <c r="AF68" s="99"/>
      <c r="AG68" s="73" t="s">
        <v>102</v>
      </c>
      <c r="AH68" s="99"/>
      <c r="AI68" s="99"/>
      <c r="AJ68" s="99"/>
      <c r="AK68" s="73" t="s">
        <v>412</v>
      </c>
      <c r="AL68" s="99"/>
      <c r="AM68" s="73" t="s">
        <v>412</v>
      </c>
      <c r="AN68" s="99"/>
      <c r="AO68" s="73" t="s">
        <v>1018</v>
      </c>
      <c r="AP68" s="99"/>
      <c r="AQ68" s="99"/>
      <c r="AR68" s="99"/>
      <c r="AS68" s="73" t="s">
        <v>412</v>
      </c>
      <c r="AT68" s="99"/>
      <c r="AU68" s="73" t="s">
        <v>102</v>
      </c>
      <c r="AV68" s="85" t="s">
        <v>412</v>
      </c>
      <c r="AW68" s="73" t="s">
        <v>248</v>
      </c>
      <c r="AX68" s="72"/>
      <c r="AY68" s="72"/>
      <c r="AZ68" s="85" t="s">
        <v>429</v>
      </c>
      <c r="BA68" s="73" t="s">
        <v>894</v>
      </c>
      <c r="BB68" s="72"/>
      <c r="BC68" s="73" t="s">
        <v>432</v>
      </c>
      <c r="BD68" s="99"/>
      <c r="BE68" s="73" t="s">
        <v>432</v>
      </c>
      <c r="BF68" s="99"/>
      <c r="BG68" s="73" t="s">
        <v>432</v>
      </c>
      <c r="BH68" s="85" t="s">
        <v>412</v>
      </c>
      <c r="BI68" s="73" t="s">
        <v>414</v>
      </c>
      <c r="BJ68" s="99"/>
      <c r="BK68" s="73" t="s">
        <v>248</v>
      </c>
      <c r="BL68" s="99"/>
      <c r="BM68" s="73" t="s">
        <v>417</v>
      </c>
      <c r="BN68" s="99"/>
      <c r="BO68" s="73" t="s">
        <v>412</v>
      </c>
      <c r="BP68" s="99"/>
      <c r="BQ68" s="73" t="s">
        <v>790</v>
      </c>
      <c r="BR68" s="99"/>
      <c r="BS68" s="73" t="s">
        <v>422</v>
      </c>
      <c r="BT68" s="99"/>
      <c r="BU68" s="73" t="s">
        <v>414</v>
      </c>
      <c r="BV68" s="72"/>
      <c r="BW68" s="73" t="s">
        <v>422</v>
      </c>
      <c r="BX68" s="85" t="s">
        <v>424</v>
      </c>
      <c r="BY68" s="85"/>
      <c r="BZ68" s="85" t="s">
        <v>429</v>
      </c>
      <c r="CA68" s="73" t="s">
        <v>429</v>
      </c>
      <c r="CB68" s="85" t="s">
        <v>432</v>
      </c>
      <c r="CC68" s="73" t="s">
        <v>1383</v>
      </c>
      <c r="CD68" s="85" t="s">
        <v>417</v>
      </c>
      <c r="CE68" s="73" t="s">
        <v>412</v>
      </c>
      <c r="CF68" s="85" t="s">
        <v>424</v>
      </c>
      <c r="CG68" s="73" t="s">
        <v>412</v>
      </c>
      <c r="CH68" s="85" t="s">
        <v>412</v>
      </c>
      <c r="CI68" s="73" t="s">
        <v>414</v>
      </c>
      <c r="CJ68" s="72"/>
      <c r="CK68" s="73" t="s">
        <v>432</v>
      </c>
      <c r="CL68" s="85" t="s">
        <v>424</v>
      </c>
      <c r="CM68" s="72"/>
      <c r="CN68" s="72"/>
      <c r="CO68" s="72"/>
      <c r="CP68" s="85" t="s">
        <v>412</v>
      </c>
      <c r="CQ68" s="73" t="s">
        <v>432</v>
      </c>
    </row>
    <row r="69" spans="1:95" ht="15">
      <c r="A69" s="67"/>
      <c r="B69" s="296"/>
      <c r="C69" s="296"/>
      <c r="D69" s="296"/>
      <c r="E69" s="200" t="s">
        <v>15</v>
      </c>
      <c r="F69" s="99"/>
      <c r="G69" s="73" t="s">
        <v>1726</v>
      </c>
      <c r="H69" s="85" t="s">
        <v>724</v>
      </c>
      <c r="I69" s="72"/>
      <c r="J69" s="85" t="s">
        <v>728</v>
      </c>
      <c r="K69" s="72"/>
      <c r="L69" s="85" t="s">
        <v>746</v>
      </c>
      <c r="M69" s="99"/>
      <c r="N69" s="99"/>
      <c r="O69" s="99"/>
      <c r="P69" s="99"/>
      <c r="Q69" s="73" t="s">
        <v>1003</v>
      </c>
      <c r="R69" s="99"/>
      <c r="S69" s="73" t="s">
        <v>1123</v>
      </c>
      <c r="T69" s="99"/>
      <c r="U69" s="73" t="s">
        <v>1458</v>
      </c>
      <c r="V69" s="99"/>
      <c r="W69" s="99"/>
      <c r="X69" s="99"/>
      <c r="Y69" s="73" t="s">
        <v>1128</v>
      </c>
      <c r="Z69" s="99"/>
      <c r="AA69" s="73" t="s">
        <v>1130</v>
      </c>
      <c r="AB69" s="99"/>
      <c r="AC69" s="73" t="s">
        <v>1749</v>
      </c>
      <c r="AD69" s="99"/>
      <c r="AE69" s="73" t="s">
        <v>1751</v>
      </c>
      <c r="AF69" s="99"/>
      <c r="AG69" s="73" t="s">
        <v>1464</v>
      </c>
      <c r="AH69" s="99"/>
      <c r="AI69" s="99"/>
      <c r="AJ69" s="99"/>
      <c r="AK69" s="73" t="s">
        <v>874</v>
      </c>
      <c r="AL69" s="99"/>
      <c r="AM69" s="73" t="s">
        <v>874</v>
      </c>
      <c r="AN69" s="99"/>
      <c r="AO69" s="73" t="s">
        <v>876</v>
      </c>
      <c r="AP69" s="99"/>
      <c r="AQ69" s="99"/>
      <c r="AR69" s="99"/>
      <c r="AS69" s="73" t="s">
        <v>1190</v>
      </c>
      <c r="AT69" s="99"/>
      <c r="AU69" s="73" t="s">
        <v>879</v>
      </c>
      <c r="AV69" s="85" t="s">
        <v>277</v>
      </c>
      <c r="AW69" s="73" t="s">
        <v>1477</v>
      </c>
      <c r="AX69" s="72"/>
      <c r="AY69" s="72"/>
      <c r="AZ69" s="85" t="s">
        <v>396</v>
      </c>
      <c r="BA69" s="73" t="s">
        <v>1363</v>
      </c>
      <c r="BB69" s="72"/>
      <c r="BC69" s="73" t="s">
        <v>979</v>
      </c>
      <c r="BD69" s="99"/>
      <c r="BE69" s="73" t="s">
        <v>979</v>
      </c>
      <c r="BF69" s="99"/>
      <c r="BG69" s="73" t="s">
        <v>979</v>
      </c>
      <c r="BH69" s="85" t="s">
        <v>277</v>
      </c>
      <c r="BI69" s="73" t="s">
        <v>942</v>
      </c>
      <c r="BJ69" s="99"/>
      <c r="BK69" s="73" t="s">
        <v>1139</v>
      </c>
      <c r="BL69" s="99"/>
      <c r="BM69" s="73" t="s">
        <v>888</v>
      </c>
      <c r="BN69" s="99"/>
      <c r="BO69" s="73" t="s">
        <v>874</v>
      </c>
      <c r="BP69" s="99"/>
      <c r="BQ69" s="73" t="s">
        <v>890</v>
      </c>
      <c r="BR69" s="99"/>
      <c r="BS69" s="73" t="s">
        <v>1617</v>
      </c>
      <c r="BT69" s="99"/>
      <c r="BU69" s="73" t="s">
        <v>1376</v>
      </c>
      <c r="BV69" s="72"/>
      <c r="BW69" s="73" t="s">
        <v>1492</v>
      </c>
      <c r="BX69" s="85" t="s">
        <v>728</v>
      </c>
      <c r="BY69" s="85"/>
      <c r="BZ69" s="85" t="s">
        <v>396</v>
      </c>
      <c r="CA69" s="73" t="s">
        <v>1706</v>
      </c>
      <c r="CB69" s="85" t="s">
        <v>746</v>
      </c>
      <c r="CC69" s="73" t="s">
        <v>1384</v>
      </c>
      <c r="CD69" s="85" t="s">
        <v>415</v>
      </c>
      <c r="CE69" s="73" t="s">
        <v>898</v>
      </c>
      <c r="CF69" s="85" t="s">
        <v>728</v>
      </c>
      <c r="CG69" s="73" t="s">
        <v>1627</v>
      </c>
      <c r="CH69" s="85" t="s">
        <v>277</v>
      </c>
      <c r="CI69" s="73" t="s">
        <v>1376</v>
      </c>
      <c r="CJ69" s="72"/>
      <c r="CK69" s="73" t="s">
        <v>1147</v>
      </c>
      <c r="CL69" s="85" t="s">
        <v>728</v>
      </c>
      <c r="CM69" s="72"/>
      <c r="CN69" s="72"/>
      <c r="CO69" s="72"/>
      <c r="CP69" s="85" t="s">
        <v>277</v>
      </c>
      <c r="CQ69" s="73" t="s">
        <v>902</v>
      </c>
    </row>
    <row r="70" spans="1:95" ht="15">
      <c r="A70" s="67">
        <v>8</v>
      </c>
      <c r="B70" s="326" t="s">
        <v>113</v>
      </c>
      <c r="C70" s="326"/>
      <c r="D70" s="326"/>
      <c r="E70" s="200" t="s">
        <v>39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</row>
    <row r="71" spans="1:95" ht="15">
      <c r="A71" s="67"/>
      <c r="B71" s="296"/>
      <c r="C71" s="296"/>
      <c r="D71" s="296"/>
      <c r="E71" s="200" t="s">
        <v>15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</row>
    <row r="72" spans="1:95" ht="14.25">
      <c r="A72" s="203" t="s">
        <v>47</v>
      </c>
      <c r="B72" s="171" t="s">
        <v>48</v>
      </c>
      <c r="C72" s="171"/>
      <c r="D72" s="171"/>
      <c r="E72" s="200" t="s">
        <v>36</v>
      </c>
      <c r="F72" s="72"/>
      <c r="G72" s="72"/>
      <c r="H72" s="72"/>
      <c r="I72" s="73" t="s">
        <v>248</v>
      </c>
      <c r="J72" s="72"/>
      <c r="K72" s="72"/>
      <c r="L72" s="72"/>
      <c r="M72" s="73" t="s">
        <v>248</v>
      </c>
      <c r="N72" s="72"/>
      <c r="O72" s="85" t="s">
        <v>1570</v>
      </c>
      <c r="P72" s="72"/>
      <c r="Q72" s="73" t="s">
        <v>794</v>
      </c>
      <c r="R72" s="72"/>
      <c r="S72" s="73" t="s">
        <v>1270</v>
      </c>
      <c r="T72" s="72"/>
      <c r="U72" s="73" t="s">
        <v>248</v>
      </c>
      <c r="V72" s="72"/>
      <c r="W72" s="73" t="s">
        <v>1624</v>
      </c>
      <c r="X72" s="72"/>
      <c r="Y72" s="72"/>
      <c r="Z72" s="72"/>
      <c r="AA72" s="72"/>
      <c r="AB72" s="72"/>
      <c r="AC72" s="73" t="s">
        <v>1270</v>
      </c>
      <c r="AD72" s="72"/>
      <c r="AE72" s="73" t="s">
        <v>790</v>
      </c>
      <c r="AF72" s="72"/>
      <c r="AG72" s="73" t="s">
        <v>1255</v>
      </c>
      <c r="AH72" s="73"/>
      <c r="AI72" s="73" t="s">
        <v>794</v>
      </c>
      <c r="AJ72" s="72"/>
      <c r="AK72" s="73" t="s">
        <v>794</v>
      </c>
      <c r="AL72" s="72"/>
      <c r="AM72" s="73" t="s">
        <v>1270</v>
      </c>
      <c r="AN72" s="72"/>
      <c r="AO72" s="73" t="s">
        <v>412</v>
      </c>
      <c r="AP72" s="72"/>
      <c r="AQ72" s="72"/>
      <c r="AR72" s="72"/>
      <c r="AS72" s="73" t="s">
        <v>794</v>
      </c>
      <c r="AT72" s="72"/>
      <c r="AU72" s="72"/>
      <c r="AV72" s="72"/>
      <c r="AW72" s="72"/>
      <c r="AX72" s="72"/>
      <c r="AY72" s="72"/>
      <c r="AZ72" s="72"/>
      <c r="BA72" s="73" t="s">
        <v>1324</v>
      </c>
      <c r="BB72" s="72"/>
      <c r="BC72" s="72"/>
      <c r="BD72" s="72"/>
      <c r="BE72" s="73" t="s">
        <v>1280</v>
      </c>
      <c r="BF72" s="72"/>
      <c r="BG72" s="73" t="s">
        <v>886</v>
      </c>
      <c r="BH72" s="72"/>
      <c r="BI72" s="72"/>
      <c r="BJ72" s="72"/>
      <c r="BK72" s="72"/>
      <c r="BL72" s="72"/>
      <c r="BM72" s="72"/>
      <c r="BN72" s="72"/>
      <c r="BO72" s="72"/>
      <c r="BP72" s="72"/>
      <c r="BQ72" s="85"/>
      <c r="BR72" s="72"/>
      <c r="BS72" s="72"/>
      <c r="BT72" s="72"/>
      <c r="BU72" s="72"/>
      <c r="BV72" s="72"/>
      <c r="BW72" s="73" t="s">
        <v>1622</v>
      </c>
      <c r="BX72" s="72"/>
      <c r="BY72" s="72"/>
      <c r="BZ72" s="72"/>
      <c r="CA72" s="72"/>
      <c r="CB72" s="72"/>
      <c r="CC72" s="73" t="s">
        <v>417</v>
      </c>
      <c r="CD72" s="72"/>
      <c r="CE72" s="72"/>
      <c r="CF72" s="72"/>
      <c r="CG72" s="72"/>
      <c r="CH72" s="72"/>
      <c r="CI72" s="73" t="s">
        <v>432</v>
      </c>
      <c r="CJ72" s="72"/>
      <c r="CK72" s="73" t="s">
        <v>102</v>
      </c>
      <c r="CL72" s="72"/>
      <c r="CM72" s="72"/>
      <c r="CN72" s="72"/>
      <c r="CO72" s="73" t="s">
        <v>794</v>
      </c>
      <c r="CP72" s="72"/>
      <c r="CQ72" s="73" t="s">
        <v>248</v>
      </c>
    </row>
    <row r="73" spans="1:95" ht="15">
      <c r="A73" s="203"/>
      <c r="B73" s="296"/>
      <c r="C73" s="296"/>
      <c r="D73" s="296"/>
      <c r="E73" s="200" t="s">
        <v>15</v>
      </c>
      <c r="F73" s="72"/>
      <c r="G73" s="72"/>
      <c r="H73" s="72"/>
      <c r="I73" s="73" t="s">
        <v>853</v>
      </c>
      <c r="J73" s="72"/>
      <c r="K73" s="72"/>
      <c r="L73" s="72"/>
      <c r="M73" s="73" t="s">
        <v>855</v>
      </c>
      <c r="N73" s="72"/>
      <c r="O73" s="73" t="s">
        <v>1571</v>
      </c>
      <c r="P73" s="72"/>
      <c r="Q73" s="73" t="s">
        <v>1721</v>
      </c>
      <c r="R73" s="72"/>
      <c r="S73" s="73" t="s">
        <v>1248</v>
      </c>
      <c r="T73" s="72"/>
      <c r="U73" s="73" t="s">
        <v>789</v>
      </c>
      <c r="V73" s="72"/>
      <c r="W73" s="73" t="s">
        <v>1267</v>
      </c>
      <c r="X73" s="72"/>
      <c r="Y73" s="72"/>
      <c r="Z73" s="72"/>
      <c r="AA73" s="72"/>
      <c r="AB73" s="72"/>
      <c r="AC73" s="73" t="s">
        <v>1248</v>
      </c>
      <c r="AD73" s="72"/>
      <c r="AE73" s="73" t="s">
        <v>1752</v>
      </c>
      <c r="AF73" s="72"/>
      <c r="AG73" s="73" t="s">
        <v>1248</v>
      </c>
      <c r="AH73" s="85" t="s">
        <v>1248</v>
      </c>
      <c r="AI73" s="73" t="s">
        <v>1248</v>
      </c>
      <c r="AJ73" s="72"/>
      <c r="AK73" s="73" t="s">
        <v>1248</v>
      </c>
      <c r="AL73" s="72"/>
      <c r="AM73" s="73" t="s">
        <v>1248</v>
      </c>
      <c r="AN73" s="72"/>
      <c r="AO73" s="73" t="s">
        <v>1176</v>
      </c>
      <c r="AP73" s="72"/>
      <c r="AQ73" s="72"/>
      <c r="AR73" s="72"/>
      <c r="AS73" s="73" t="s">
        <v>1248</v>
      </c>
      <c r="AT73" s="72"/>
      <c r="AU73" s="72"/>
      <c r="AV73" s="72"/>
      <c r="AW73" s="72"/>
      <c r="AX73" s="72"/>
      <c r="AY73" s="72"/>
      <c r="AZ73" s="72"/>
      <c r="BA73" s="73" t="s">
        <v>1479</v>
      </c>
      <c r="BB73" s="72"/>
      <c r="BC73" s="72"/>
      <c r="BD73" s="72"/>
      <c r="BE73" s="73" t="s">
        <v>1601</v>
      </c>
      <c r="BF73" s="72"/>
      <c r="BG73" s="73" t="s">
        <v>887</v>
      </c>
      <c r="BH73" s="72"/>
      <c r="BI73" s="72"/>
      <c r="BJ73" s="72"/>
      <c r="BK73" s="72"/>
      <c r="BL73" s="72"/>
      <c r="BM73" s="72"/>
      <c r="BN73" s="72"/>
      <c r="BO73" s="72"/>
      <c r="BP73" s="72"/>
      <c r="BQ73" s="85"/>
      <c r="BR73" s="72"/>
      <c r="BS73" s="72"/>
      <c r="BT73" s="72"/>
      <c r="BU73" s="72"/>
      <c r="BV73" s="72"/>
      <c r="BW73" s="73" t="s">
        <v>1621</v>
      </c>
      <c r="BX73" s="72"/>
      <c r="BY73" s="72"/>
      <c r="BZ73" s="72"/>
      <c r="CA73" s="72"/>
      <c r="CB73" s="72"/>
      <c r="CC73" s="73" t="s">
        <v>895</v>
      </c>
      <c r="CD73" s="72"/>
      <c r="CE73" s="72"/>
      <c r="CF73" s="72"/>
      <c r="CG73" s="72"/>
      <c r="CH73" s="72"/>
      <c r="CI73" s="73" t="s">
        <v>805</v>
      </c>
      <c r="CJ73" s="72"/>
      <c r="CK73" s="73" t="s">
        <v>1041</v>
      </c>
      <c r="CL73" s="72"/>
      <c r="CM73" s="72"/>
      <c r="CN73" s="72"/>
      <c r="CO73" s="73" t="s">
        <v>1220</v>
      </c>
      <c r="CP73" s="72"/>
      <c r="CQ73" s="73" t="s">
        <v>1719</v>
      </c>
    </row>
    <row r="74" spans="1:95" ht="14.25">
      <c r="A74" s="203" t="s">
        <v>49</v>
      </c>
      <c r="B74" s="321" t="s">
        <v>50</v>
      </c>
      <c r="C74" s="272"/>
      <c r="D74" s="322"/>
      <c r="E74" s="200" t="s">
        <v>39</v>
      </c>
      <c r="F74" s="72"/>
      <c r="G74" s="72"/>
      <c r="H74" s="72"/>
      <c r="I74" s="73" t="s">
        <v>790</v>
      </c>
      <c r="J74" s="72"/>
      <c r="K74" s="72"/>
      <c r="L74" s="72"/>
      <c r="M74" s="73"/>
      <c r="N74" s="72"/>
      <c r="O74" s="73" t="s">
        <v>414</v>
      </c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3" t="s">
        <v>432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3" t="s">
        <v>1358</v>
      </c>
      <c r="AT74" s="72"/>
      <c r="AU74" s="72"/>
      <c r="AV74" s="72"/>
      <c r="AW74" s="72"/>
      <c r="AX74" s="72"/>
      <c r="AY74" s="72"/>
      <c r="AZ74" s="72"/>
      <c r="BA74" s="72"/>
      <c r="BB74" s="72"/>
      <c r="BC74" s="73" t="s">
        <v>432</v>
      </c>
      <c r="BD74" s="72"/>
      <c r="BE74" s="73" t="s">
        <v>417</v>
      </c>
      <c r="BF74" s="72"/>
      <c r="BG74" s="72"/>
      <c r="BH74" s="72"/>
      <c r="BI74" s="72"/>
      <c r="BJ74" s="72"/>
      <c r="BK74" s="72"/>
      <c r="BL74" s="72"/>
      <c r="BM74" s="73" t="s">
        <v>248</v>
      </c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3" t="s">
        <v>248</v>
      </c>
      <c r="CN74" s="72"/>
      <c r="CO74" s="72"/>
      <c r="CP74" s="72"/>
      <c r="CQ74" s="72"/>
    </row>
    <row r="75" spans="1:97" ht="15">
      <c r="A75" s="67"/>
      <c r="B75" s="296"/>
      <c r="C75" s="296"/>
      <c r="D75" s="296"/>
      <c r="E75" s="200" t="s">
        <v>15</v>
      </c>
      <c r="F75" s="72"/>
      <c r="G75" s="72"/>
      <c r="H75" s="72"/>
      <c r="I75" s="73" t="s">
        <v>924</v>
      </c>
      <c r="J75" s="72"/>
      <c r="K75" s="72"/>
      <c r="L75" s="72"/>
      <c r="M75" s="73"/>
      <c r="N75" s="72"/>
      <c r="O75" s="73" t="s">
        <v>1259</v>
      </c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3" t="s">
        <v>1014</v>
      </c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3" t="s">
        <v>1359</v>
      </c>
      <c r="AT75" s="72"/>
      <c r="AU75" s="72"/>
      <c r="AV75" s="72"/>
      <c r="AW75" s="72"/>
      <c r="AX75" s="72"/>
      <c r="AY75" s="72"/>
      <c r="AZ75" s="72"/>
      <c r="BA75" s="72"/>
      <c r="BB75" s="72"/>
      <c r="BC75" s="73" t="s">
        <v>1195</v>
      </c>
      <c r="BD75" s="72"/>
      <c r="BE75" s="73" t="s">
        <v>883</v>
      </c>
      <c r="BF75" s="72"/>
      <c r="BG75" s="72"/>
      <c r="BH75" s="72"/>
      <c r="BI75" s="72"/>
      <c r="BJ75" s="72"/>
      <c r="BK75" s="72"/>
      <c r="BL75" s="72"/>
      <c r="BM75" s="73" t="s">
        <v>801</v>
      </c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3" t="s">
        <v>1299</v>
      </c>
      <c r="CN75" s="72"/>
      <c r="CO75" s="72"/>
      <c r="CP75" s="72"/>
      <c r="CQ75" s="72"/>
      <c r="CR75" s="222"/>
      <c r="CS75" s="120"/>
    </row>
    <row r="76" spans="1:95" ht="14.25">
      <c r="A76" s="143" t="s">
        <v>1154</v>
      </c>
      <c r="B76" s="321" t="s">
        <v>50</v>
      </c>
      <c r="C76" s="272"/>
      <c r="D76" s="322"/>
      <c r="E76" s="200" t="s">
        <v>36</v>
      </c>
      <c r="F76" s="72"/>
      <c r="G76" s="72"/>
      <c r="H76" s="72"/>
      <c r="I76" s="73"/>
      <c r="J76" s="72"/>
      <c r="K76" s="72"/>
      <c r="L76" s="72"/>
      <c r="M76" s="73"/>
      <c r="N76" s="72"/>
      <c r="O76" s="73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 t="s">
        <v>1230</v>
      </c>
      <c r="AF76" s="72"/>
      <c r="AG76" s="73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3" t="s">
        <v>1231</v>
      </c>
      <c r="AT76" s="72"/>
      <c r="AU76" s="72"/>
      <c r="AV76" s="72"/>
      <c r="AW76" s="72"/>
      <c r="AX76" s="72"/>
      <c r="AY76" s="72"/>
      <c r="AZ76" s="72"/>
      <c r="BA76" s="73" t="s">
        <v>1232</v>
      </c>
      <c r="BB76" s="72"/>
      <c r="BC76" s="73"/>
      <c r="BD76" s="72"/>
      <c r="BE76" s="73"/>
      <c r="BF76" s="72"/>
      <c r="BG76" s="72"/>
      <c r="BH76" s="72"/>
      <c r="BI76" s="72"/>
      <c r="BJ76" s="72"/>
      <c r="BK76" s="72"/>
      <c r="BL76" s="72"/>
      <c r="BM76" s="73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</row>
    <row r="77" spans="1:97" ht="14.25">
      <c r="A77" s="67"/>
      <c r="B77" s="321"/>
      <c r="C77" s="272"/>
      <c r="D77" s="322"/>
      <c r="E77" s="200" t="s">
        <v>15</v>
      </c>
      <c r="F77" s="72"/>
      <c r="G77" s="72"/>
      <c r="H77" s="72"/>
      <c r="I77" s="73"/>
      <c r="J77" s="72"/>
      <c r="K77" s="72"/>
      <c r="L77" s="72"/>
      <c r="M77" s="73"/>
      <c r="N77" s="72"/>
      <c r="O77" s="73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 t="s">
        <v>1753</v>
      </c>
      <c r="AF77" s="72"/>
      <c r="AG77" s="73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3" t="s">
        <v>1155</v>
      </c>
      <c r="AT77" s="72"/>
      <c r="AU77" s="72"/>
      <c r="AV77" s="72"/>
      <c r="AW77" s="72"/>
      <c r="AX77" s="72"/>
      <c r="AY77" s="72"/>
      <c r="AZ77" s="72"/>
      <c r="BA77" s="73" t="s">
        <v>1233</v>
      </c>
      <c r="BB77" s="72"/>
      <c r="BC77" s="73"/>
      <c r="BD77" s="72"/>
      <c r="BE77" s="73"/>
      <c r="BF77" s="72"/>
      <c r="BG77" s="72"/>
      <c r="BH77" s="72"/>
      <c r="BI77" s="72"/>
      <c r="BJ77" s="72"/>
      <c r="BK77" s="72"/>
      <c r="BL77" s="72"/>
      <c r="BM77" s="73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222"/>
      <c r="CS77" s="120"/>
    </row>
    <row r="78" spans="1:95" ht="15">
      <c r="A78" s="67">
        <v>9</v>
      </c>
      <c r="B78" s="326" t="s">
        <v>114</v>
      </c>
      <c r="C78" s="326"/>
      <c r="D78" s="326"/>
      <c r="E78" s="200" t="s">
        <v>39</v>
      </c>
      <c r="F78" s="72"/>
      <c r="G78" s="72"/>
      <c r="H78" s="72"/>
      <c r="I78" s="116"/>
      <c r="J78" s="72"/>
      <c r="K78" s="72"/>
      <c r="L78" s="72"/>
      <c r="M78" s="73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</row>
    <row r="79" spans="1:95" ht="15">
      <c r="A79" s="67"/>
      <c r="B79" s="296"/>
      <c r="C79" s="296"/>
      <c r="D79" s="296"/>
      <c r="E79" s="200" t="s">
        <v>15</v>
      </c>
      <c r="F79" s="72"/>
      <c r="G79" s="72"/>
      <c r="H79" s="72"/>
      <c r="I79" s="116"/>
      <c r="J79" s="72"/>
      <c r="K79" s="72"/>
      <c r="L79" s="72"/>
      <c r="M79" s="73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3"/>
      <c r="CN79" s="72"/>
      <c r="CO79" s="72"/>
      <c r="CP79" s="72"/>
      <c r="CQ79" s="72"/>
    </row>
    <row r="80" spans="1:95" ht="14.25">
      <c r="A80" s="203" t="s">
        <v>51</v>
      </c>
      <c r="B80" s="269" t="s">
        <v>52</v>
      </c>
      <c r="C80" s="269"/>
      <c r="D80" s="269"/>
      <c r="E80" s="200" t="s">
        <v>39</v>
      </c>
      <c r="F80" s="72"/>
      <c r="G80" s="72"/>
      <c r="H80" s="72"/>
      <c r="I80" s="73" t="s">
        <v>248</v>
      </c>
      <c r="J80" s="72"/>
      <c r="K80" s="72"/>
      <c r="L80" s="72"/>
      <c r="M80" s="73" t="s">
        <v>248</v>
      </c>
      <c r="N80" s="72"/>
      <c r="O80" s="73" t="s">
        <v>1573</v>
      </c>
      <c r="P80" s="72"/>
      <c r="Q80" s="73" t="s">
        <v>1061</v>
      </c>
      <c r="R80" s="72"/>
      <c r="S80" s="73" t="s">
        <v>248</v>
      </c>
      <c r="T80" s="72"/>
      <c r="U80" s="72"/>
      <c r="V80" s="72"/>
      <c r="W80" s="72"/>
      <c r="X80" s="72"/>
      <c r="Y80" s="72"/>
      <c r="Z80" s="72"/>
      <c r="AA80" s="72"/>
      <c r="AB80" s="72"/>
      <c r="AC80" s="73" t="s">
        <v>424</v>
      </c>
      <c r="AD80" s="72"/>
      <c r="AE80" s="73" t="s">
        <v>424</v>
      </c>
      <c r="AF80" s="72"/>
      <c r="AG80" s="73" t="s">
        <v>1577</v>
      </c>
      <c r="AH80" s="72"/>
      <c r="AI80" s="73" t="s">
        <v>412</v>
      </c>
      <c r="AJ80" s="72"/>
      <c r="AK80" s="73" t="s">
        <v>248</v>
      </c>
      <c r="AL80" s="72"/>
      <c r="AM80" s="72"/>
      <c r="AN80" s="72"/>
      <c r="AO80" s="73" t="s">
        <v>1588</v>
      </c>
      <c r="AP80" s="72"/>
      <c r="AQ80" s="73" t="s">
        <v>248</v>
      </c>
      <c r="AR80" s="72"/>
      <c r="AS80" s="73" t="s">
        <v>1528</v>
      </c>
      <c r="AT80" s="72"/>
      <c r="AU80" s="72"/>
      <c r="AV80" s="72"/>
      <c r="AW80" s="73" t="s">
        <v>248</v>
      </c>
      <c r="AX80" s="72"/>
      <c r="AY80" s="72"/>
      <c r="AZ80" s="72"/>
      <c r="BA80" s="73" t="s">
        <v>1480</v>
      </c>
      <c r="BB80" s="72"/>
      <c r="BC80" s="72"/>
      <c r="BD80" s="72"/>
      <c r="BE80" s="73" t="s">
        <v>424</v>
      </c>
      <c r="BF80" s="72"/>
      <c r="BG80" s="73" t="s">
        <v>939</v>
      </c>
      <c r="BH80" s="72"/>
      <c r="BI80" s="72"/>
      <c r="BJ80" s="72"/>
      <c r="BK80" s="73" t="s">
        <v>248</v>
      </c>
      <c r="BL80" s="72"/>
      <c r="BM80" s="72"/>
      <c r="BN80" s="72"/>
      <c r="BO80" s="72"/>
      <c r="BP80" s="72"/>
      <c r="BQ80" s="72"/>
      <c r="BR80" s="72"/>
      <c r="BS80" s="73" t="s">
        <v>248</v>
      </c>
      <c r="BT80" s="72"/>
      <c r="BU80" s="73" t="s">
        <v>248</v>
      </c>
      <c r="BV80" s="72"/>
      <c r="BW80" s="73" t="s">
        <v>424</v>
      </c>
      <c r="BX80" s="72"/>
      <c r="BY80" s="72"/>
      <c r="BZ80" s="72"/>
      <c r="CA80" s="72"/>
      <c r="CB80" s="72"/>
      <c r="CC80" s="73" t="s">
        <v>417</v>
      </c>
      <c r="CD80" s="72"/>
      <c r="CE80" s="73" t="s">
        <v>248</v>
      </c>
      <c r="CF80" s="72"/>
      <c r="CG80" s="72"/>
      <c r="CH80" s="72"/>
      <c r="CI80" s="73" t="s">
        <v>829</v>
      </c>
      <c r="CJ80" s="72"/>
      <c r="CK80" s="73" t="s">
        <v>248</v>
      </c>
      <c r="CL80" s="72"/>
      <c r="CM80" s="73" t="s">
        <v>1629</v>
      </c>
      <c r="CN80" s="72"/>
      <c r="CO80" s="73" t="s">
        <v>248</v>
      </c>
      <c r="CP80" s="72"/>
      <c r="CQ80" s="72"/>
    </row>
    <row r="81" spans="1:95" ht="15">
      <c r="A81" s="203"/>
      <c r="B81" s="296"/>
      <c r="C81" s="296"/>
      <c r="D81" s="296"/>
      <c r="E81" s="200" t="s">
        <v>15</v>
      </c>
      <c r="F81" s="72"/>
      <c r="G81" s="72"/>
      <c r="H81" s="72"/>
      <c r="I81" s="73" t="s">
        <v>1056</v>
      </c>
      <c r="J81" s="72"/>
      <c r="K81" s="72"/>
      <c r="L81" s="72"/>
      <c r="M81" s="73" t="s">
        <v>856</v>
      </c>
      <c r="N81" s="72"/>
      <c r="O81" s="73" t="s">
        <v>1572</v>
      </c>
      <c r="P81" s="72"/>
      <c r="Q81" s="73" t="s">
        <v>1722</v>
      </c>
      <c r="R81" s="72"/>
      <c r="S81" s="73" t="s">
        <v>1265</v>
      </c>
      <c r="T81" s="72"/>
      <c r="U81" s="72"/>
      <c r="V81" s="72"/>
      <c r="W81" s="72"/>
      <c r="X81" s="72"/>
      <c r="Y81" s="72"/>
      <c r="Z81" s="72"/>
      <c r="AA81" s="72"/>
      <c r="AB81" s="72"/>
      <c r="AC81" s="73" t="s">
        <v>897</v>
      </c>
      <c r="AD81" s="72"/>
      <c r="AE81" s="73" t="s">
        <v>897</v>
      </c>
      <c r="AF81" s="72"/>
      <c r="AG81" s="73" t="s">
        <v>1582</v>
      </c>
      <c r="AH81" s="72"/>
      <c r="AI81" s="73" t="s">
        <v>1070</v>
      </c>
      <c r="AJ81" s="72"/>
      <c r="AK81" s="73" t="s">
        <v>968</v>
      </c>
      <c r="AL81" s="72"/>
      <c r="AM81" s="72"/>
      <c r="AN81" s="72"/>
      <c r="AO81" s="73" t="s">
        <v>1734</v>
      </c>
      <c r="AP81" s="72"/>
      <c r="AQ81" s="73" t="s">
        <v>878</v>
      </c>
      <c r="AR81" s="72"/>
      <c r="AS81" s="73" t="s">
        <v>1191</v>
      </c>
      <c r="AT81" s="72"/>
      <c r="AU81" s="72"/>
      <c r="AV81" s="72"/>
      <c r="AW81" s="73" t="s">
        <v>1692</v>
      </c>
      <c r="AX81" s="72"/>
      <c r="AY81" s="72"/>
      <c r="AZ81" s="72"/>
      <c r="BA81" s="73" t="s">
        <v>1481</v>
      </c>
      <c r="BB81" s="72"/>
      <c r="BC81" s="72"/>
      <c r="BD81" s="72"/>
      <c r="BE81" s="73" t="s">
        <v>884</v>
      </c>
      <c r="BF81" s="72"/>
      <c r="BG81" s="73" t="s">
        <v>1273</v>
      </c>
      <c r="BH81" s="72"/>
      <c r="BI81" s="72"/>
      <c r="BJ81" s="72"/>
      <c r="BK81" s="73" t="s">
        <v>1198</v>
      </c>
      <c r="BL81" s="72"/>
      <c r="BM81" s="72"/>
      <c r="BN81" s="72"/>
      <c r="BO81" s="72"/>
      <c r="BP81" s="72"/>
      <c r="BQ81" s="72"/>
      <c r="BR81" s="72"/>
      <c r="BS81" s="73" t="s">
        <v>825</v>
      </c>
      <c r="BT81" s="72"/>
      <c r="BU81" s="73" t="s">
        <v>1287</v>
      </c>
      <c r="BV81" s="72"/>
      <c r="BW81" s="73" t="s">
        <v>1623</v>
      </c>
      <c r="BX81" s="72"/>
      <c r="BY81" s="72"/>
      <c r="BZ81" s="72"/>
      <c r="CA81" s="72"/>
      <c r="CB81" s="72"/>
      <c r="CC81" s="73" t="s">
        <v>896</v>
      </c>
      <c r="CD81" s="72"/>
      <c r="CE81" s="73" t="s">
        <v>1213</v>
      </c>
      <c r="CF81" s="72"/>
      <c r="CG81" s="72"/>
      <c r="CH81" s="72"/>
      <c r="CI81" s="73" t="s">
        <v>797</v>
      </c>
      <c r="CJ81" s="72"/>
      <c r="CK81" s="73" t="s">
        <v>425</v>
      </c>
      <c r="CL81" s="72"/>
      <c r="CM81" s="73" t="s">
        <v>1300</v>
      </c>
      <c r="CN81" s="72"/>
      <c r="CO81" s="73" t="s">
        <v>1044</v>
      </c>
      <c r="CP81" s="72"/>
      <c r="CQ81" s="72"/>
    </row>
    <row r="82" spans="1:95" ht="14.25">
      <c r="A82" s="203" t="s">
        <v>53</v>
      </c>
      <c r="B82" s="171" t="s">
        <v>54</v>
      </c>
      <c r="C82" s="171"/>
      <c r="D82" s="171"/>
      <c r="E82" s="200" t="s">
        <v>39</v>
      </c>
      <c r="F82" s="72"/>
      <c r="G82" s="72"/>
      <c r="H82" s="72"/>
      <c r="I82" s="72"/>
      <c r="J82" s="72"/>
      <c r="K82" s="72"/>
      <c r="L82" s="72"/>
      <c r="M82" s="116"/>
      <c r="N82" s="72"/>
      <c r="O82" s="72"/>
      <c r="P82" s="72"/>
      <c r="Q82" s="72"/>
      <c r="R82" s="72"/>
      <c r="S82" s="73" t="s">
        <v>248</v>
      </c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3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3" t="s">
        <v>424</v>
      </c>
      <c r="CP82" s="72"/>
      <c r="CQ82" s="72"/>
    </row>
    <row r="83" spans="1:95" ht="15">
      <c r="A83" s="203"/>
      <c r="B83" s="296"/>
      <c r="C83" s="296"/>
      <c r="D83" s="296"/>
      <c r="E83" s="200" t="s">
        <v>15</v>
      </c>
      <c r="F83" s="72"/>
      <c r="G83" s="72"/>
      <c r="H83" s="72"/>
      <c r="I83" s="72"/>
      <c r="J83" s="72"/>
      <c r="K83" s="72"/>
      <c r="L83" s="72"/>
      <c r="M83" s="116"/>
      <c r="N83" s="72"/>
      <c r="O83" s="72"/>
      <c r="P83" s="72"/>
      <c r="Q83" s="72"/>
      <c r="R83" s="72"/>
      <c r="S83" s="73" t="s">
        <v>1343</v>
      </c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3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3" t="s">
        <v>903</v>
      </c>
      <c r="CP83" s="72"/>
      <c r="CQ83" s="72"/>
    </row>
    <row r="84" spans="1:95" ht="14.25">
      <c r="A84" s="143" t="s">
        <v>98</v>
      </c>
      <c r="B84" s="299" t="s">
        <v>115</v>
      </c>
      <c r="C84" s="299"/>
      <c r="D84" s="299"/>
      <c r="E84" s="200" t="s">
        <v>36</v>
      </c>
      <c r="F84" s="72"/>
      <c r="G84" s="72"/>
      <c r="H84" s="72"/>
      <c r="I84" s="72"/>
      <c r="J84" s="72"/>
      <c r="K84" s="72"/>
      <c r="L84" s="72"/>
      <c r="M84" s="72"/>
      <c r="N84" s="72"/>
      <c r="O84" s="73" t="s">
        <v>424</v>
      </c>
      <c r="P84" s="73"/>
      <c r="Q84" s="73" t="s">
        <v>414</v>
      </c>
      <c r="R84" s="72"/>
      <c r="S84" s="73" t="s">
        <v>414</v>
      </c>
      <c r="T84" s="72"/>
      <c r="U84" s="72"/>
      <c r="V84" s="72"/>
      <c r="W84" s="72"/>
      <c r="X84" s="72"/>
      <c r="Y84" s="73" t="s">
        <v>248</v>
      </c>
      <c r="Z84" s="72"/>
      <c r="AA84" s="73" t="s">
        <v>248</v>
      </c>
      <c r="AB84" s="72"/>
      <c r="AC84" s="73" t="s">
        <v>417</v>
      </c>
      <c r="AD84" s="72"/>
      <c r="AE84" s="73" t="s">
        <v>248</v>
      </c>
      <c r="AF84" s="72"/>
      <c r="AG84" s="72"/>
      <c r="AH84" s="72"/>
      <c r="AI84" s="73" t="s">
        <v>417</v>
      </c>
      <c r="AJ84" s="72"/>
      <c r="AK84" s="72"/>
      <c r="AL84" s="72"/>
      <c r="AM84" s="72"/>
      <c r="AN84" s="72"/>
      <c r="AO84" s="72"/>
      <c r="AP84" s="85">
        <v>4</v>
      </c>
      <c r="AQ84" s="72"/>
      <c r="AR84" s="72"/>
      <c r="AS84" s="73" t="s">
        <v>248</v>
      </c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3" t="s">
        <v>424</v>
      </c>
      <c r="BJ84" s="72"/>
      <c r="BK84" s="72"/>
      <c r="BL84" s="72"/>
      <c r="BM84" s="72"/>
      <c r="BN84" s="72"/>
      <c r="BO84" s="72"/>
      <c r="BP84" s="72"/>
      <c r="BQ84" s="72"/>
      <c r="BR84" s="72"/>
      <c r="BS84" s="73" t="s">
        <v>424</v>
      </c>
      <c r="BT84" s="72"/>
      <c r="BU84" s="72"/>
      <c r="BV84" s="72"/>
      <c r="BW84" s="73" t="s">
        <v>422</v>
      </c>
      <c r="BX84" s="72"/>
      <c r="BY84" s="72"/>
      <c r="BZ84" s="72"/>
      <c r="CA84" s="72"/>
      <c r="CB84" s="72"/>
      <c r="CC84" s="73" t="s">
        <v>418</v>
      </c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</row>
    <row r="85" spans="1:96" ht="15">
      <c r="A85" s="67"/>
      <c r="B85" s="296"/>
      <c r="C85" s="296"/>
      <c r="D85" s="296"/>
      <c r="E85" s="200" t="s">
        <v>15</v>
      </c>
      <c r="F85" s="72"/>
      <c r="G85" s="72"/>
      <c r="H85" s="72"/>
      <c r="I85" s="72"/>
      <c r="J85" s="72"/>
      <c r="K85" s="72"/>
      <c r="L85" s="72"/>
      <c r="M85" s="72"/>
      <c r="N85" s="72"/>
      <c r="O85" s="73" t="s">
        <v>1169</v>
      </c>
      <c r="P85" s="72"/>
      <c r="Q85" s="73" t="s">
        <v>1172</v>
      </c>
      <c r="R85" s="72"/>
      <c r="S85" s="73" t="s">
        <v>788</v>
      </c>
      <c r="T85" s="72"/>
      <c r="U85" s="72"/>
      <c r="V85" s="72"/>
      <c r="W85" s="72"/>
      <c r="X85" s="72"/>
      <c r="Y85" s="73" t="s">
        <v>1007</v>
      </c>
      <c r="Z85" s="72"/>
      <c r="AA85" s="73" t="s">
        <v>1007</v>
      </c>
      <c r="AB85" s="72"/>
      <c r="AC85" s="73" t="s">
        <v>1012</v>
      </c>
      <c r="AD85" s="72"/>
      <c r="AE85" s="73" t="s">
        <v>1007</v>
      </c>
      <c r="AF85" s="72"/>
      <c r="AG85" s="72"/>
      <c r="AH85" s="72"/>
      <c r="AI85" s="73" t="s">
        <v>1012</v>
      </c>
      <c r="AJ85" s="72"/>
      <c r="AK85" s="72"/>
      <c r="AL85" s="72"/>
      <c r="AM85" s="72"/>
      <c r="AN85" s="72"/>
      <c r="AO85" s="72"/>
      <c r="AP85" s="85" t="s">
        <v>411</v>
      </c>
      <c r="AQ85" s="72"/>
      <c r="AR85" s="72"/>
      <c r="AS85" s="73" t="s">
        <v>1192</v>
      </c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3" t="s">
        <v>1169</v>
      </c>
      <c r="BJ85" s="72"/>
      <c r="BK85" s="72"/>
      <c r="BL85" s="72"/>
      <c r="BM85" s="72"/>
      <c r="BN85" s="72"/>
      <c r="BO85" s="72"/>
      <c r="BP85" s="72"/>
      <c r="BQ85" s="72"/>
      <c r="BR85" s="72"/>
      <c r="BS85" s="73" t="s">
        <v>1202</v>
      </c>
      <c r="BT85" s="72"/>
      <c r="BU85" s="72"/>
      <c r="BV85" s="72"/>
      <c r="BW85" s="73" t="s">
        <v>1206</v>
      </c>
      <c r="BX85" s="72"/>
      <c r="BY85" s="72"/>
      <c r="BZ85" s="72"/>
      <c r="CA85" s="72"/>
      <c r="CB85" s="72"/>
      <c r="CC85" s="73" t="s">
        <v>981</v>
      </c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222"/>
    </row>
    <row r="86" spans="1:95" ht="15">
      <c r="A86" s="67">
        <v>10</v>
      </c>
      <c r="B86" s="326" t="s">
        <v>116</v>
      </c>
      <c r="C86" s="323"/>
      <c r="D86" s="323"/>
      <c r="E86" s="200" t="s">
        <v>36</v>
      </c>
      <c r="F86" s="72"/>
      <c r="G86" s="72"/>
      <c r="H86" s="85">
        <v>1</v>
      </c>
      <c r="I86" s="73" t="s">
        <v>248</v>
      </c>
      <c r="J86" s="72"/>
      <c r="K86" s="72"/>
      <c r="L86" s="85">
        <v>1</v>
      </c>
      <c r="M86" s="72"/>
      <c r="N86" s="72"/>
      <c r="O86" s="72"/>
      <c r="P86" s="72"/>
      <c r="Q86" s="72"/>
      <c r="R86" s="85">
        <v>1</v>
      </c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85">
        <v>1</v>
      </c>
      <c r="AE86" s="73" t="s">
        <v>248</v>
      </c>
      <c r="AF86" s="85">
        <v>3</v>
      </c>
      <c r="AG86" s="73" t="s">
        <v>417</v>
      </c>
      <c r="AH86" s="72"/>
      <c r="AI86" s="72"/>
      <c r="AJ86" s="72"/>
      <c r="AK86" s="72"/>
      <c r="AL86" s="72"/>
      <c r="AM86" s="72"/>
      <c r="AN86" s="85">
        <v>1</v>
      </c>
      <c r="AO86" s="72"/>
      <c r="AP86" s="72"/>
      <c r="AQ86" s="72"/>
      <c r="AR86" s="85">
        <v>1</v>
      </c>
      <c r="AS86" s="73" t="s">
        <v>248</v>
      </c>
      <c r="AT86" s="72"/>
      <c r="AU86" s="72"/>
      <c r="AV86" s="72"/>
      <c r="AW86" s="72"/>
      <c r="AX86" s="72"/>
      <c r="AY86" s="72"/>
      <c r="AZ86" s="85">
        <v>2</v>
      </c>
      <c r="BA86" s="73" t="s">
        <v>424</v>
      </c>
      <c r="BB86" s="72"/>
      <c r="BC86" s="72"/>
      <c r="BD86" s="72"/>
      <c r="BE86" s="85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85">
        <v>1</v>
      </c>
      <c r="BQ86" s="72"/>
      <c r="BR86" s="72"/>
      <c r="BS86" s="72"/>
      <c r="BT86" s="72"/>
      <c r="BU86" s="72"/>
      <c r="BV86" s="85">
        <v>4</v>
      </c>
      <c r="BW86" s="73" t="s">
        <v>424</v>
      </c>
      <c r="BX86" s="85">
        <v>2</v>
      </c>
      <c r="BY86" s="73" t="s">
        <v>1207</v>
      </c>
      <c r="BZ86" s="85"/>
      <c r="CA86" s="72"/>
      <c r="CB86" s="85">
        <v>10</v>
      </c>
      <c r="CC86" s="73" t="s">
        <v>424</v>
      </c>
      <c r="CD86" s="72"/>
      <c r="CE86" s="72"/>
      <c r="CF86" s="72"/>
      <c r="CG86" s="72"/>
      <c r="CH86" s="85">
        <v>3</v>
      </c>
      <c r="CI86" s="73" t="s">
        <v>417</v>
      </c>
      <c r="CJ86" s="72"/>
      <c r="CK86" s="72"/>
      <c r="CL86" s="72"/>
      <c r="CM86" s="72"/>
      <c r="CN86" s="85">
        <v>3</v>
      </c>
      <c r="CO86" s="73" t="s">
        <v>417</v>
      </c>
      <c r="CP86" s="72"/>
      <c r="CQ86" s="72"/>
    </row>
    <row r="87" spans="1:96" ht="15">
      <c r="A87" s="67"/>
      <c r="B87" s="296"/>
      <c r="C87" s="296"/>
      <c r="D87" s="296"/>
      <c r="E87" s="200" t="s">
        <v>15</v>
      </c>
      <c r="F87" s="72"/>
      <c r="G87" s="72"/>
      <c r="H87" s="85" t="s">
        <v>405</v>
      </c>
      <c r="I87" s="73" t="s">
        <v>1047</v>
      </c>
      <c r="J87" s="72"/>
      <c r="K87" s="72"/>
      <c r="L87" s="85" t="s">
        <v>406</v>
      </c>
      <c r="M87" s="72"/>
      <c r="N87" s="72"/>
      <c r="O87" s="72"/>
      <c r="P87" s="72"/>
      <c r="Q87" s="72"/>
      <c r="R87" s="85" t="s">
        <v>409</v>
      </c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85" t="s">
        <v>409</v>
      </c>
      <c r="AE87" s="73" t="s">
        <v>1349</v>
      </c>
      <c r="AF87" s="85" t="s">
        <v>410</v>
      </c>
      <c r="AG87" s="73" t="s">
        <v>1578</v>
      </c>
      <c r="AH87" s="72"/>
      <c r="AI87" s="72"/>
      <c r="AJ87" s="72"/>
      <c r="AK87" s="72"/>
      <c r="AL87" s="72"/>
      <c r="AM87" s="72"/>
      <c r="AN87" s="85" t="s">
        <v>408</v>
      </c>
      <c r="AO87" s="72"/>
      <c r="AP87" s="72"/>
      <c r="AQ87" s="72"/>
      <c r="AR87" s="85" t="s">
        <v>407</v>
      </c>
      <c r="AS87" s="73" t="s">
        <v>1223</v>
      </c>
      <c r="AT87" s="72"/>
      <c r="AU87" s="72"/>
      <c r="AV87" s="72"/>
      <c r="AW87" s="72"/>
      <c r="AX87" s="72"/>
      <c r="AY87" s="72"/>
      <c r="AZ87" s="85" t="s">
        <v>398</v>
      </c>
      <c r="BA87" s="73" t="s">
        <v>1482</v>
      </c>
      <c r="BB87" s="72"/>
      <c r="BC87" s="72"/>
      <c r="BD87" s="72"/>
      <c r="BE87" s="85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85" t="s">
        <v>399</v>
      </c>
      <c r="BQ87" s="72"/>
      <c r="BR87" s="72"/>
      <c r="BS87" s="72"/>
      <c r="BT87" s="72"/>
      <c r="BU87" s="72"/>
      <c r="BV87" s="85" t="s">
        <v>400</v>
      </c>
      <c r="BW87" s="73" t="s">
        <v>1048</v>
      </c>
      <c r="BX87" s="85" t="s">
        <v>401</v>
      </c>
      <c r="BY87" s="73" t="s">
        <v>1208</v>
      </c>
      <c r="BZ87" s="85"/>
      <c r="CA87" s="72"/>
      <c r="CB87" s="85" t="s">
        <v>402</v>
      </c>
      <c r="CC87" s="73" t="s">
        <v>828</v>
      </c>
      <c r="CD87" s="72"/>
      <c r="CE87" s="72"/>
      <c r="CF87" s="72"/>
      <c r="CG87" s="72"/>
      <c r="CH87" s="85" t="s">
        <v>403</v>
      </c>
      <c r="CI87" s="73" t="s">
        <v>901</v>
      </c>
      <c r="CJ87" s="72"/>
      <c r="CK87" s="72"/>
      <c r="CL87" s="72"/>
      <c r="CM87" s="72"/>
      <c r="CN87" s="85" t="s">
        <v>404</v>
      </c>
      <c r="CO87" s="73" t="s">
        <v>1149</v>
      </c>
      <c r="CP87" s="72"/>
      <c r="CQ87" s="72"/>
      <c r="CR87" s="222"/>
    </row>
    <row r="88" spans="1:95" ht="30.75" customHeight="1">
      <c r="A88" s="143" t="s">
        <v>102</v>
      </c>
      <c r="B88" s="326" t="s">
        <v>996</v>
      </c>
      <c r="C88" s="323"/>
      <c r="D88" s="323"/>
      <c r="E88" s="200" t="s">
        <v>11</v>
      </c>
      <c r="F88" s="72"/>
      <c r="G88" s="73" t="s">
        <v>429</v>
      </c>
      <c r="H88" s="72"/>
      <c r="I88" s="72"/>
      <c r="J88" s="72"/>
      <c r="K88" s="72"/>
      <c r="L88" s="72"/>
      <c r="M88" s="72"/>
      <c r="N88" s="72"/>
      <c r="O88" s="73" t="s">
        <v>519</v>
      </c>
      <c r="P88" s="72"/>
      <c r="Q88" s="73" t="s">
        <v>418</v>
      </c>
      <c r="R88" s="72"/>
      <c r="S88" s="72"/>
      <c r="T88" s="72"/>
      <c r="U88" s="72"/>
      <c r="V88" s="72"/>
      <c r="W88" s="72"/>
      <c r="X88" s="72"/>
      <c r="Y88" s="72"/>
      <c r="Z88" s="72"/>
      <c r="AA88" s="73" t="s">
        <v>248</v>
      </c>
      <c r="AB88" s="72"/>
      <c r="AC88" s="72"/>
      <c r="AD88" s="72"/>
      <c r="AE88" s="73" t="s">
        <v>866</v>
      </c>
      <c r="AF88" s="72"/>
      <c r="AG88" s="73" t="s">
        <v>429</v>
      </c>
      <c r="AH88" s="72"/>
      <c r="AI88" s="73" t="s">
        <v>1583</v>
      </c>
      <c r="AJ88" s="72"/>
      <c r="AK88" s="73" t="s">
        <v>932</v>
      </c>
      <c r="AL88" s="72"/>
      <c r="AM88" s="73" t="s">
        <v>516</v>
      </c>
      <c r="AN88" s="72"/>
      <c r="AO88" s="72"/>
      <c r="AP88" s="72"/>
      <c r="AQ88" s="73" t="s">
        <v>418</v>
      </c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3" t="s">
        <v>1039</v>
      </c>
      <c r="BF88" s="72"/>
      <c r="BG88" s="73" t="s">
        <v>424</v>
      </c>
      <c r="BH88" s="72"/>
      <c r="BI88" s="72"/>
      <c r="BJ88" s="72"/>
      <c r="BK88" s="72"/>
      <c r="BL88" s="72"/>
      <c r="BM88" s="73" t="s">
        <v>1611</v>
      </c>
      <c r="BN88" s="72"/>
      <c r="BO88" s="72"/>
      <c r="BP88" s="72"/>
      <c r="BQ88" s="72"/>
      <c r="BR88" s="72"/>
      <c r="BS88" s="72"/>
      <c r="BT88" s="72"/>
      <c r="BU88" s="72"/>
      <c r="BV88" s="72"/>
      <c r="BW88" s="73" t="s">
        <v>414</v>
      </c>
      <c r="BX88" s="72"/>
      <c r="BY88" s="72"/>
      <c r="BZ88" s="72"/>
      <c r="CA88" s="73" t="s">
        <v>412</v>
      </c>
      <c r="CB88" s="72"/>
      <c r="CC88" s="73" t="s">
        <v>424</v>
      </c>
      <c r="CD88" s="72"/>
      <c r="CE88" s="72"/>
      <c r="CF88" s="72"/>
      <c r="CG88" s="72"/>
      <c r="CH88" s="72"/>
      <c r="CI88" s="73" t="s">
        <v>1765</v>
      </c>
      <c r="CJ88" s="72"/>
      <c r="CK88" s="72"/>
      <c r="CL88" s="72"/>
      <c r="CM88" s="73" t="s">
        <v>248</v>
      </c>
      <c r="CN88" s="72"/>
      <c r="CO88" s="72"/>
      <c r="CP88" s="72"/>
      <c r="CQ88" s="73" t="s">
        <v>248</v>
      </c>
    </row>
    <row r="89" spans="1:95" ht="15">
      <c r="A89" s="67"/>
      <c r="B89" s="296"/>
      <c r="C89" s="296"/>
      <c r="D89" s="296"/>
      <c r="E89" s="200" t="s">
        <v>15</v>
      </c>
      <c r="F89" s="72"/>
      <c r="G89" s="73" t="s">
        <v>997</v>
      </c>
      <c r="H89" s="72"/>
      <c r="I89" s="72"/>
      <c r="J89" s="72"/>
      <c r="K89" s="72"/>
      <c r="L89" s="72"/>
      <c r="M89" s="72"/>
      <c r="N89" s="72"/>
      <c r="O89" s="73" t="s">
        <v>1059</v>
      </c>
      <c r="P89" s="72"/>
      <c r="Q89" s="73" t="s">
        <v>1260</v>
      </c>
      <c r="R89" s="72"/>
      <c r="S89" s="72"/>
      <c r="T89" s="72"/>
      <c r="U89" s="72"/>
      <c r="V89" s="72"/>
      <c r="W89" s="72"/>
      <c r="X89" s="72"/>
      <c r="Y89" s="72"/>
      <c r="Z89" s="72"/>
      <c r="AA89" s="73" t="s">
        <v>1129</v>
      </c>
      <c r="AB89" s="72"/>
      <c r="AC89" s="72"/>
      <c r="AD89" s="72"/>
      <c r="AE89" s="73" t="s">
        <v>867</v>
      </c>
      <c r="AF89" s="72"/>
      <c r="AG89" s="73" t="s">
        <v>997</v>
      </c>
      <c r="AH89" s="72"/>
      <c r="AI89" s="73" t="s">
        <v>1584</v>
      </c>
      <c r="AJ89" s="72"/>
      <c r="AK89" s="73" t="s">
        <v>933</v>
      </c>
      <c r="AL89" s="72"/>
      <c r="AM89" s="73" t="s">
        <v>815</v>
      </c>
      <c r="AN89" s="72"/>
      <c r="AO89" s="72"/>
      <c r="AP89" s="72"/>
      <c r="AQ89" s="73" t="s">
        <v>1074</v>
      </c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3" t="s">
        <v>1364</v>
      </c>
      <c r="BF89" s="72"/>
      <c r="BG89" s="73" t="s">
        <v>1368</v>
      </c>
      <c r="BH89" s="72"/>
      <c r="BI89" s="72"/>
      <c r="BJ89" s="72"/>
      <c r="BK89" s="72"/>
      <c r="BL89" s="72"/>
      <c r="BM89" s="73" t="s">
        <v>802</v>
      </c>
      <c r="BN89" s="72"/>
      <c r="BO89" s="72"/>
      <c r="BP89" s="72"/>
      <c r="BQ89" s="72"/>
      <c r="BR89" s="72"/>
      <c r="BS89" s="72"/>
      <c r="BT89" s="72"/>
      <c r="BU89" s="72"/>
      <c r="BV89" s="72"/>
      <c r="BW89" s="73" t="s">
        <v>1076</v>
      </c>
      <c r="BX89" s="72"/>
      <c r="BY89" s="72"/>
      <c r="BZ89" s="72"/>
      <c r="CA89" s="73" t="s">
        <v>1497</v>
      </c>
      <c r="CB89" s="72"/>
      <c r="CC89" s="73" t="s">
        <v>897</v>
      </c>
      <c r="CD89" s="72"/>
      <c r="CE89" s="72"/>
      <c r="CF89" s="72"/>
      <c r="CG89" s="72"/>
      <c r="CH89" s="72"/>
      <c r="CI89" s="73" t="s">
        <v>1766</v>
      </c>
      <c r="CJ89" s="72"/>
      <c r="CK89" s="72"/>
      <c r="CL89" s="72"/>
      <c r="CM89" s="73" t="s">
        <v>1217</v>
      </c>
      <c r="CN89" s="72"/>
      <c r="CO89" s="72"/>
      <c r="CP89" s="72"/>
      <c r="CQ89" s="73" t="s">
        <v>905</v>
      </c>
    </row>
    <row r="90" spans="1:95" ht="30" customHeight="1">
      <c r="A90" s="67">
        <v>13</v>
      </c>
      <c r="B90" s="326" t="s">
        <v>868</v>
      </c>
      <c r="C90" s="326"/>
      <c r="D90" s="326"/>
      <c r="E90" s="200" t="s">
        <v>11</v>
      </c>
      <c r="F90" s="72"/>
      <c r="G90" s="116"/>
      <c r="H90" s="72"/>
      <c r="I90" s="72"/>
      <c r="J90" s="72"/>
      <c r="K90" s="72"/>
      <c r="L90" s="72"/>
      <c r="M90" s="73" t="s">
        <v>958</v>
      </c>
      <c r="N90" s="72"/>
      <c r="O90" s="72"/>
      <c r="P90" s="72"/>
      <c r="Q90" s="73" t="s">
        <v>248</v>
      </c>
      <c r="R90" s="72"/>
      <c r="S90" s="72"/>
      <c r="T90" s="72"/>
      <c r="U90" s="72"/>
      <c r="V90" s="72"/>
      <c r="W90" s="72"/>
      <c r="X90" s="72"/>
      <c r="Y90" s="72"/>
      <c r="Z90" s="72"/>
      <c r="AA90" s="73"/>
      <c r="AB90" s="72"/>
      <c r="AC90" s="72"/>
      <c r="AD90" s="72"/>
      <c r="AE90" s="73" t="s">
        <v>248</v>
      </c>
      <c r="AF90" s="72"/>
      <c r="AG90" s="73"/>
      <c r="AH90" s="72"/>
      <c r="AI90" s="73"/>
      <c r="AJ90" s="72"/>
      <c r="AK90" s="72"/>
      <c r="AL90" s="72"/>
      <c r="AM90" s="73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3"/>
      <c r="BF90" s="72"/>
      <c r="BG90" s="73"/>
      <c r="BH90" s="72"/>
      <c r="BI90" s="72"/>
      <c r="BJ90" s="72"/>
      <c r="BK90" s="72"/>
      <c r="BL90" s="72"/>
      <c r="BM90" s="73"/>
      <c r="BN90" s="72"/>
      <c r="BO90" s="72"/>
      <c r="BP90" s="72"/>
      <c r="BQ90" s="72"/>
      <c r="BR90" s="72"/>
      <c r="BS90" s="72"/>
      <c r="BT90" s="72"/>
      <c r="BU90" s="72"/>
      <c r="BV90" s="72"/>
      <c r="BW90" s="73" t="s">
        <v>1077</v>
      </c>
      <c r="BX90" s="72"/>
      <c r="BY90" s="72"/>
      <c r="BZ90" s="72"/>
      <c r="CA90" s="72"/>
      <c r="CB90" s="72"/>
      <c r="CC90" s="73" t="s">
        <v>412</v>
      </c>
      <c r="CD90" s="72"/>
      <c r="CE90" s="72"/>
      <c r="CF90" s="72"/>
      <c r="CG90" s="72"/>
      <c r="CH90" s="72"/>
      <c r="CI90" s="73" t="s">
        <v>417</v>
      </c>
      <c r="CJ90" s="72"/>
      <c r="CK90" s="72"/>
      <c r="CL90" s="72"/>
      <c r="CM90" s="73"/>
      <c r="CN90" s="72"/>
      <c r="CO90" s="72"/>
      <c r="CP90" s="72"/>
      <c r="CQ90" s="72"/>
    </row>
    <row r="91" spans="1:95" ht="15">
      <c r="A91" s="67"/>
      <c r="B91" s="296"/>
      <c r="C91" s="296"/>
      <c r="D91" s="296"/>
      <c r="E91" s="200" t="s">
        <v>56</v>
      </c>
      <c r="F91" s="72"/>
      <c r="G91" s="116"/>
      <c r="H91" s="72"/>
      <c r="I91" s="72"/>
      <c r="J91" s="72"/>
      <c r="K91" s="72"/>
      <c r="L91" s="72"/>
      <c r="M91" s="73" t="s">
        <v>959</v>
      </c>
      <c r="N91" s="72"/>
      <c r="O91" s="72"/>
      <c r="P91" s="72"/>
      <c r="Q91" s="73" t="s">
        <v>1261</v>
      </c>
      <c r="R91" s="72"/>
      <c r="S91" s="72"/>
      <c r="T91" s="72"/>
      <c r="U91" s="72"/>
      <c r="V91" s="72"/>
      <c r="W91" s="72"/>
      <c r="X91" s="72"/>
      <c r="Y91" s="72"/>
      <c r="Z91" s="72"/>
      <c r="AA91" s="73"/>
      <c r="AB91" s="72"/>
      <c r="AC91" s="72"/>
      <c r="AD91" s="72"/>
      <c r="AE91" s="73" t="s">
        <v>869</v>
      </c>
      <c r="AF91" s="72"/>
      <c r="AG91" s="73"/>
      <c r="AH91" s="72"/>
      <c r="AI91" s="73"/>
      <c r="AJ91" s="72"/>
      <c r="AK91" s="72"/>
      <c r="AL91" s="72"/>
      <c r="AM91" s="73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3"/>
      <c r="BF91" s="72"/>
      <c r="BG91" s="73"/>
      <c r="BH91" s="72"/>
      <c r="BI91" s="72"/>
      <c r="BJ91" s="72"/>
      <c r="BK91" s="72"/>
      <c r="BL91" s="72"/>
      <c r="BM91" s="73"/>
      <c r="BN91" s="72"/>
      <c r="BO91" s="72"/>
      <c r="BP91" s="72"/>
      <c r="BQ91" s="72"/>
      <c r="BR91" s="72"/>
      <c r="BS91" s="72"/>
      <c r="BT91" s="72"/>
      <c r="BU91" s="72"/>
      <c r="BV91" s="72"/>
      <c r="BW91" s="73" t="s">
        <v>1078</v>
      </c>
      <c r="BX91" s="72"/>
      <c r="BY91" s="72"/>
      <c r="BZ91" s="72"/>
      <c r="CA91" s="72"/>
      <c r="CB91" s="72"/>
      <c r="CC91" s="73" t="s">
        <v>1289</v>
      </c>
      <c r="CD91" s="72"/>
      <c r="CE91" s="72"/>
      <c r="CF91" s="72"/>
      <c r="CG91" s="72"/>
      <c r="CH91" s="72"/>
      <c r="CI91" s="73" t="s">
        <v>1767</v>
      </c>
      <c r="CJ91" s="72"/>
      <c r="CK91" s="72"/>
      <c r="CL91" s="72"/>
      <c r="CM91" s="73"/>
      <c r="CN91" s="72"/>
      <c r="CO91" s="72"/>
      <c r="CP91" s="72"/>
      <c r="CQ91" s="72"/>
    </row>
    <row r="92" spans="1:95" ht="15">
      <c r="A92" s="67">
        <v>14</v>
      </c>
      <c r="B92" s="326" t="s">
        <v>118</v>
      </c>
      <c r="C92" s="326"/>
      <c r="D92" s="326"/>
      <c r="E92" s="200" t="s">
        <v>11</v>
      </c>
      <c r="F92" s="72"/>
      <c r="G92" s="116"/>
      <c r="H92" s="72"/>
      <c r="I92" s="72"/>
      <c r="J92" s="72"/>
      <c r="K92" s="72"/>
      <c r="L92" s="72"/>
      <c r="M92" s="116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</row>
    <row r="93" spans="1:95" ht="15">
      <c r="A93" s="67"/>
      <c r="B93" s="296"/>
      <c r="C93" s="296"/>
      <c r="D93" s="296"/>
      <c r="E93" s="200" t="s">
        <v>15</v>
      </c>
      <c r="F93" s="72"/>
      <c r="G93" s="116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</row>
    <row r="94" spans="1:96" ht="14.25">
      <c r="A94" s="203" t="s">
        <v>57</v>
      </c>
      <c r="B94" s="269" t="s">
        <v>58</v>
      </c>
      <c r="C94" s="269"/>
      <c r="D94" s="269"/>
      <c r="E94" s="200" t="s">
        <v>11</v>
      </c>
      <c r="F94" s="72"/>
      <c r="G94" s="73" t="s">
        <v>505</v>
      </c>
      <c r="H94" s="85" t="s">
        <v>725</v>
      </c>
      <c r="I94" s="72"/>
      <c r="J94" s="85" t="s">
        <v>424</v>
      </c>
      <c r="K94" s="72"/>
      <c r="L94" s="72"/>
      <c r="M94" s="72"/>
      <c r="N94" s="72"/>
      <c r="O94" s="72"/>
      <c r="P94" s="72"/>
      <c r="Q94" s="73" t="s">
        <v>796</v>
      </c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3" t="s">
        <v>1077</v>
      </c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85" t="s">
        <v>521</v>
      </c>
      <c r="AW94" s="73" t="s">
        <v>791</v>
      </c>
      <c r="AX94" s="72"/>
      <c r="AY94" s="72"/>
      <c r="AZ94" s="72"/>
      <c r="BA94" s="72"/>
      <c r="BB94" s="72"/>
      <c r="BC94" s="85"/>
      <c r="BD94" s="72"/>
      <c r="BE94" s="73" t="s">
        <v>790</v>
      </c>
      <c r="BF94" s="72"/>
      <c r="BG94" s="85"/>
      <c r="BH94" s="72"/>
      <c r="BI94" s="72"/>
      <c r="BJ94" s="72"/>
      <c r="BK94" s="72"/>
      <c r="BL94" s="72"/>
      <c r="BM94" s="73" t="s">
        <v>429</v>
      </c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3" t="s">
        <v>1253</v>
      </c>
      <c r="CB94" s="72"/>
      <c r="CC94" s="72"/>
      <c r="CD94" s="72"/>
      <c r="CE94" s="72"/>
      <c r="CF94" s="72"/>
      <c r="CG94" s="73" t="s">
        <v>929</v>
      </c>
      <c r="CH94" s="72"/>
      <c r="CI94" s="72"/>
      <c r="CJ94" s="72"/>
      <c r="CK94" s="73" t="s">
        <v>248</v>
      </c>
      <c r="CL94" s="72"/>
      <c r="CM94" s="73" t="s">
        <v>507</v>
      </c>
      <c r="CN94" s="72"/>
      <c r="CO94" s="72"/>
      <c r="CP94" s="72"/>
      <c r="CQ94" s="73" t="s">
        <v>796</v>
      </c>
      <c r="CR94" s="222"/>
    </row>
    <row r="95" spans="1:96" ht="15">
      <c r="A95" s="203"/>
      <c r="B95" s="296"/>
      <c r="C95" s="296"/>
      <c r="D95" s="296"/>
      <c r="E95" s="200" t="s">
        <v>15</v>
      </c>
      <c r="F95" s="72"/>
      <c r="G95" s="73" t="s">
        <v>1247</v>
      </c>
      <c r="H95" s="85" t="s">
        <v>726</v>
      </c>
      <c r="I95" s="72"/>
      <c r="J95" s="85" t="s">
        <v>729</v>
      </c>
      <c r="K95" s="72"/>
      <c r="L95" s="72"/>
      <c r="M95" s="72"/>
      <c r="N95" s="72"/>
      <c r="O95" s="72"/>
      <c r="P95" s="72"/>
      <c r="Q95" s="73" t="s">
        <v>1338</v>
      </c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3" t="s">
        <v>1182</v>
      </c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85" t="s">
        <v>411</v>
      </c>
      <c r="AW95" s="73" t="s">
        <v>1193</v>
      </c>
      <c r="AX95" s="72"/>
      <c r="AY95" s="72"/>
      <c r="AZ95" s="72"/>
      <c r="BA95" s="72"/>
      <c r="BB95" s="72"/>
      <c r="BC95" s="85"/>
      <c r="BD95" s="72"/>
      <c r="BE95" s="73" t="s">
        <v>1602</v>
      </c>
      <c r="BF95" s="72"/>
      <c r="BG95" s="85"/>
      <c r="BH95" s="72"/>
      <c r="BI95" s="72"/>
      <c r="BJ95" s="72"/>
      <c r="BK95" s="72"/>
      <c r="BL95" s="72"/>
      <c r="BM95" s="73" t="s">
        <v>889</v>
      </c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3" t="s">
        <v>1708</v>
      </c>
      <c r="CB95" s="72"/>
      <c r="CC95" s="72"/>
      <c r="CD95" s="72"/>
      <c r="CE95" s="72"/>
      <c r="CF95" s="72"/>
      <c r="CG95" s="73" t="s">
        <v>1386</v>
      </c>
      <c r="CH95" s="72"/>
      <c r="CI95" s="72"/>
      <c r="CJ95" s="72"/>
      <c r="CK95" s="73" t="s">
        <v>985</v>
      </c>
      <c r="CL95" s="72"/>
      <c r="CM95" s="73" t="s">
        <v>1218</v>
      </c>
      <c r="CN95" s="72"/>
      <c r="CO95" s="72"/>
      <c r="CP95" s="72"/>
      <c r="CQ95" s="73" t="s">
        <v>1089</v>
      </c>
      <c r="CR95" s="222"/>
    </row>
    <row r="96" spans="1:95" ht="14.25">
      <c r="A96" s="203" t="s">
        <v>59</v>
      </c>
      <c r="B96" s="269" t="s">
        <v>60</v>
      </c>
      <c r="C96" s="269"/>
      <c r="D96" s="269"/>
      <c r="E96" s="200" t="s">
        <v>28</v>
      </c>
      <c r="F96" s="72"/>
      <c r="G96" s="116"/>
      <c r="H96" s="72"/>
      <c r="I96" s="72"/>
      <c r="J96" s="72"/>
      <c r="K96" s="72"/>
      <c r="L96" s="72"/>
      <c r="M96" s="72"/>
      <c r="N96" s="72"/>
      <c r="O96" s="72"/>
      <c r="P96" s="72"/>
      <c r="Q96" s="85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</row>
    <row r="97" spans="1:95" ht="15">
      <c r="A97" s="203"/>
      <c r="B97" s="296"/>
      <c r="C97" s="296"/>
      <c r="D97" s="296"/>
      <c r="E97" s="200" t="s">
        <v>15</v>
      </c>
      <c r="F97" s="72"/>
      <c r="G97" s="116"/>
      <c r="H97" s="72"/>
      <c r="I97" s="72"/>
      <c r="J97" s="72"/>
      <c r="K97" s="72"/>
      <c r="L97" s="72"/>
      <c r="M97" s="72"/>
      <c r="N97" s="72"/>
      <c r="O97" s="72"/>
      <c r="P97" s="72"/>
      <c r="Q97" s="85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</row>
    <row r="98" spans="1:96" ht="14.25">
      <c r="A98" s="203" t="s">
        <v>61</v>
      </c>
      <c r="B98" s="269" t="s">
        <v>62</v>
      </c>
      <c r="C98" s="269"/>
      <c r="D98" s="269"/>
      <c r="E98" s="200" t="s">
        <v>527</v>
      </c>
      <c r="F98" s="72"/>
      <c r="G98" s="73" t="s">
        <v>429</v>
      </c>
      <c r="H98" s="72"/>
      <c r="I98" s="72"/>
      <c r="J98" s="85" t="s">
        <v>511</v>
      </c>
      <c r="K98" s="73" t="s">
        <v>1020</v>
      </c>
      <c r="L98" s="72"/>
      <c r="M98" s="72"/>
      <c r="N98" s="85" t="s">
        <v>414</v>
      </c>
      <c r="O98" s="73" t="s">
        <v>429</v>
      </c>
      <c r="P98" s="85" t="s">
        <v>505</v>
      </c>
      <c r="Q98" s="72"/>
      <c r="R98" s="85" t="s">
        <v>420</v>
      </c>
      <c r="S98" s="73" t="s">
        <v>960</v>
      </c>
      <c r="T98" s="72"/>
      <c r="U98" s="72"/>
      <c r="V98" s="85" t="s">
        <v>420</v>
      </c>
      <c r="W98" s="72"/>
      <c r="X98" s="85" t="s">
        <v>511</v>
      </c>
      <c r="Y98" s="72"/>
      <c r="Z98" s="85" t="s">
        <v>511</v>
      </c>
      <c r="AA98" s="72"/>
      <c r="AB98" s="85" t="s">
        <v>511</v>
      </c>
      <c r="AC98" s="73" t="s">
        <v>894</v>
      </c>
      <c r="AD98" s="85" t="s">
        <v>511</v>
      </c>
      <c r="AE98" s="73" t="s">
        <v>248</v>
      </c>
      <c r="AF98" s="85" t="s">
        <v>511</v>
      </c>
      <c r="AG98" s="72"/>
      <c r="AH98" s="72"/>
      <c r="AI98" s="72"/>
      <c r="AJ98" s="72"/>
      <c r="AK98" s="72"/>
      <c r="AL98" s="72"/>
      <c r="AM98" s="72"/>
      <c r="AN98" s="72"/>
      <c r="AO98" s="72"/>
      <c r="AP98" s="85" t="s">
        <v>418</v>
      </c>
      <c r="AQ98" s="73" t="s">
        <v>531</v>
      </c>
      <c r="AR98" s="85" t="s">
        <v>511</v>
      </c>
      <c r="AS98" s="72"/>
      <c r="AT98" s="85" t="s">
        <v>417</v>
      </c>
      <c r="AU98" s="72"/>
      <c r="AV98" s="85" t="s">
        <v>432</v>
      </c>
      <c r="AW98" s="73" t="s">
        <v>1194</v>
      </c>
      <c r="AX98" s="72"/>
      <c r="AY98" s="73" t="s">
        <v>940</v>
      </c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3" t="s">
        <v>960</v>
      </c>
      <c r="CB98" s="72"/>
      <c r="CC98" s="72"/>
      <c r="CD98" s="72"/>
      <c r="CE98" s="73" t="s">
        <v>420</v>
      </c>
      <c r="CF98" s="72"/>
      <c r="CG98" s="72"/>
      <c r="CH98" s="72"/>
      <c r="CI98" s="73" t="s">
        <v>861</v>
      </c>
      <c r="CJ98" s="72"/>
      <c r="CK98" s="73" t="s">
        <v>412</v>
      </c>
      <c r="CL98" s="72"/>
      <c r="CM98" s="73" t="s">
        <v>795</v>
      </c>
      <c r="CN98" s="72"/>
      <c r="CO98" s="72"/>
      <c r="CP98" s="72"/>
      <c r="CQ98" s="72"/>
      <c r="CR98" s="222"/>
    </row>
    <row r="99" spans="1:96" ht="15">
      <c r="A99" s="203"/>
      <c r="B99" s="296"/>
      <c r="C99" s="296"/>
      <c r="D99" s="296"/>
      <c r="E99" s="200" t="s">
        <v>15</v>
      </c>
      <c r="F99" s="72"/>
      <c r="G99" s="73" t="s">
        <v>1168</v>
      </c>
      <c r="H99" s="72"/>
      <c r="I99" s="72"/>
      <c r="J99" s="85" t="s">
        <v>534</v>
      </c>
      <c r="K99" s="73" t="s">
        <v>1258</v>
      </c>
      <c r="L99" s="72"/>
      <c r="M99" s="72"/>
      <c r="N99" s="85" t="s">
        <v>369</v>
      </c>
      <c r="O99" s="73" t="s">
        <v>1170</v>
      </c>
      <c r="P99" s="85" t="s">
        <v>269</v>
      </c>
      <c r="Q99" s="72"/>
      <c r="R99" s="85" t="s">
        <v>336</v>
      </c>
      <c r="S99" s="73" t="s">
        <v>961</v>
      </c>
      <c r="T99" s="72"/>
      <c r="U99" s="72"/>
      <c r="V99" s="85" t="s">
        <v>336</v>
      </c>
      <c r="W99" s="72"/>
      <c r="X99" s="85" t="s">
        <v>532</v>
      </c>
      <c r="Y99" s="72"/>
      <c r="Z99" s="85" t="s">
        <v>534</v>
      </c>
      <c r="AA99" s="72"/>
      <c r="AB99" s="85" t="s">
        <v>735</v>
      </c>
      <c r="AC99" s="73" t="s">
        <v>965</v>
      </c>
      <c r="AD99" s="85" t="s">
        <v>534</v>
      </c>
      <c r="AE99" s="73" t="s">
        <v>870</v>
      </c>
      <c r="AF99" s="85" t="s">
        <v>534</v>
      </c>
      <c r="AG99" s="72"/>
      <c r="AH99" s="72"/>
      <c r="AI99" s="72"/>
      <c r="AJ99" s="72"/>
      <c r="AK99" s="72"/>
      <c r="AL99" s="72"/>
      <c r="AM99" s="72"/>
      <c r="AN99" s="72"/>
      <c r="AO99" s="72"/>
      <c r="AP99" s="85" t="s">
        <v>263</v>
      </c>
      <c r="AQ99" s="73" t="s">
        <v>936</v>
      </c>
      <c r="AR99" s="85" t="s">
        <v>534</v>
      </c>
      <c r="AS99" s="72"/>
      <c r="AT99" s="85" t="s">
        <v>303</v>
      </c>
      <c r="AU99" s="72"/>
      <c r="AV99" s="85" t="s">
        <v>275</v>
      </c>
      <c r="AW99" s="73" t="s">
        <v>1594</v>
      </c>
      <c r="AX99" s="72"/>
      <c r="AY99" s="73" t="s">
        <v>941</v>
      </c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3" t="s">
        <v>1210</v>
      </c>
      <c r="CB99" s="72"/>
      <c r="CC99" s="72"/>
      <c r="CD99" s="72"/>
      <c r="CE99" s="73" t="s">
        <v>982</v>
      </c>
      <c r="CF99" s="72"/>
      <c r="CG99" s="72"/>
      <c r="CH99" s="72"/>
      <c r="CI99" s="73" t="s">
        <v>862</v>
      </c>
      <c r="CJ99" s="72"/>
      <c r="CK99" s="73" t="s">
        <v>1042</v>
      </c>
      <c r="CL99" s="72"/>
      <c r="CM99" s="73" t="s">
        <v>1219</v>
      </c>
      <c r="CN99" s="72"/>
      <c r="CO99" s="72"/>
      <c r="CP99" s="72"/>
      <c r="CQ99" s="72"/>
      <c r="CR99" s="222"/>
    </row>
    <row r="100" spans="1:95" ht="14.25">
      <c r="A100" s="203" t="s">
        <v>63</v>
      </c>
      <c r="B100" s="299" t="s">
        <v>64</v>
      </c>
      <c r="C100" s="299"/>
      <c r="D100" s="299"/>
      <c r="E100" s="200" t="s">
        <v>28</v>
      </c>
      <c r="F100" s="72"/>
      <c r="G100" s="116"/>
      <c r="H100" s="72"/>
      <c r="I100" s="72"/>
      <c r="J100" s="72"/>
      <c r="K100" s="72"/>
      <c r="L100" s="72"/>
      <c r="M100" s="72"/>
      <c r="N100" s="72"/>
      <c r="O100" s="72"/>
      <c r="P100" s="72"/>
      <c r="Q100" s="73" t="s">
        <v>424</v>
      </c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3" t="s">
        <v>424</v>
      </c>
      <c r="AJ100" s="72"/>
      <c r="AK100" s="72"/>
      <c r="AL100" s="72"/>
      <c r="AM100" s="72"/>
      <c r="AN100" s="72"/>
      <c r="AO100" s="73" t="s">
        <v>424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3" t="s">
        <v>795</v>
      </c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</row>
    <row r="101" spans="1:95" ht="15">
      <c r="A101" s="67"/>
      <c r="B101" s="296"/>
      <c r="C101" s="296"/>
      <c r="D101" s="296"/>
      <c r="E101" s="200" t="s">
        <v>15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3" t="s">
        <v>787</v>
      </c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3" t="s">
        <v>1071</v>
      </c>
      <c r="AJ101" s="72"/>
      <c r="AK101" s="72"/>
      <c r="AL101" s="72"/>
      <c r="AM101" s="72"/>
      <c r="AN101" s="72"/>
      <c r="AO101" s="73" t="s">
        <v>875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3" t="s">
        <v>803</v>
      </c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</row>
    <row r="102" spans="1:95" ht="15">
      <c r="A102" s="67">
        <v>15</v>
      </c>
      <c r="B102" s="323" t="s">
        <v>99</v>
      </c>
      <c r="C102" s="323"/>
      <c r="D102" s="323"/>
      <c r="E102" s="200" t="s">
        <v>36</v>
      </c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3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3" t="s">
        <v>248</v>
      </c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</row>
    <row r="103" spans="1:95" ht="15">
      <c r="A103" s="67"/>
      <c r="B103" s="296"/>
      <c r="C103" s="296"/>
      <c r="D103" s="296"/>
      <c r="E103" s="200" t="s">
        <v>15</v>
      </c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3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3" t="s">
        <v>885</v>
      </c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</row>
    <row r="104" spans="1:96" ht="15">
      <c r="A104" s="67">
        <v>16</v>
      </c>
      <c r="B104" s="323" t="s">
        <v>549</v>
      </c>
      <c r="C104" s="323"/>
      <c r="D104" s="323"/>
      <c r="E104" s="200" t="s">
        <v>28</v>
      </c>
      <c r="F104" s="72"/>
      <c r="G104" s="72"/>
      <c r="H104" s="72"/>
      <c r="I104" s="72"/>
      <c r="J104" s="72"/>
      <c r="K104" s="72"/>
      <c r="L104" s="72"/>
      <c r="M104" s="72"/>
      <c r="N104" s="72"/>
      <c r="O104" s="73" t="s">
        <v>417</v>
      </c>
      <c r="P104" s="72"/>
      <c r="Q104" s="73" t="s">
        <v>880</v>
      </c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3" t="s">
        <v>412</v>
      </c>
      <c r="AR104" s="72"/>
      <c r="AS104" s="73" t="s">
        <v>432</v>
      </c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222"/>
    </row>
    <row r="105" spans="1:96" ht="15">
      <c r="A105" s="67"/>
      <c r="B105" s="296"/>
      <c r="C105" s="296"/>
      <c r="D105" s="296"/>
      <c r="E105" s="200" t="s">
        <v>15</v>
      </c>
      <c r="F105" s="72"/>
      <c r="G105" s="72"/>
      <c r="H105" s="72"/>
      <c r="I105" s="72"/>
      <c r="J105" s="72"/>
      <c r="K105" s="72"/>
      <c r="L105" s="72"/>
      <c r="M105" s="72"/>
      <c r="N105" s="72"/>
      <c r="O105" s="73" t="s">
        <v>860</v>
      </c>
      <c r="P105" s="72"/>
      <c r="Q105" s="73" t="s">
        <v>926</v>
      </c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3" t="s">
        <v>1473</v>
      </c>
      <c r="AR105" s="72"/>
      <c r="AS105" s="73" t="s">
        <v>938</v>
      </c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222"/>
    </row>
    <row r="106" spans="1:95" ht="14.25">
      <c r="A106" s="143" t="s">
        <v>104</v>
      </c>
      <c r="B106" s="171" t="s">
        <v>65</v>
      </c>
      <c r="C106" s="171"/>
      <c r="D106" s="171"/>
      <c r="E106" s="200" t="s">
        <v>28</v>
      </c>
      <c r="F106" s="72"/>
      <c r="G106" s="72"/>
      <c r="H106" s="72"/>
      <c r="I106" s="72"/>
      <c r="J106" s="72"/>
      <c r="K106" s="72"/>
      <c r="L106" s="72"/>
      <c r="M106" s="72"/>
      <c r="N106" s="72"/>
      <c r="O106" s="73"/>
      <c r="P106" s="72"/>
      <c r="Q106" s="73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</row>
    <row r="107" spans="1:95" ht="15">
      <c r="A107" s="143"/>
      <c r="B107" s="296"/>
      <c r="C107" s="296"/>
      <c r="D107" s="296"/>
      <c r="E107" s="200" t="s">
        <v>15</v>
      </c>
      <c r="F107" s="72"/>
      <c r="G107" s="72"/>
      <c r="H107" s="72"/>
      <c r="I107" s="72"/>
      <c r="J107" s="72"/>
      <c r="K107" s="72"/>
      <c r="L107" s="72"/>
      <c r="M107" s="72"/>
      <c r="N107" s="72"/>
      <c r="O107" s="73"/>
      <c r="P107" s="72"/>
      <c r="Q107" s="73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</row>
    <row r="108" spans="1:95" ht="14.25">
      <c r="A108" s="143" t="s">
        <v>105</v>
      </c>
      <c r="B108" s="171" t="s">
        <v>66</v>
      </c>
      <c r="C108" s="171"/>
      <c r="D108" s="171"/>
      <c r="E108" s="200" t="s">
        <v>67</v>
      </c>
      <c r="F108" s="72"/>
      <c r="G108" s="72"/>
      <c r="H108" s="72"/>
      <c r="I108" s="72"/>
      <c r="J108" s="72"/>
      <c r="K108" s="72"/>
      <c r="L108" s="72"/>
      <c r="M108" s="72"/>
      <c r="N108" s="85" t="s">
        <v>248</v>
      </c>
      <c r="O108" s="72"/>
      <c r="P108" s="72"/>
      <c r="Q108" s="73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3" t="s">
        <v>418</v>
      </c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3" t="s">
        <v>418</v>
      </c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</row>
    <row r="109" spans="1:95" ht="15">
      <c r="A109" s="99"/>
      <c r="B109" s="296"/>
      <c r="C109" s="296"/>
      <c r="D109" s="296"/>
      <c r="E109" s="200" t="s">
        <v>15</v>
      </c>
      <c r="F109" s="72"/>
      <c r="G109" s="72"/>
      <c r="H109" s="72"/>
      <c r="I109" s="116"/>
      <c r="J109" s="72"/>
      <c r="K109" s="72"/>
      <c r="L109" s="72"/>
      <c r="M109" s="72"/>
      <c r="N109" s="85" t="s">
        <v>366</v>
      </c>
      <c r="O109" s="72"/>
      <c r="P109" s="72"/>
      <c r="Q109" s="73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3" t="s">
        <v>876</v>
      </c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3" t="s">
        <v>822</v>
      </c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</row>
    <row r="110" spans="1:96" ht="15">
      <c r="A110" s="67">
        <v>17</v>
      </c>
      <c r="B110" s="324" t="s">
        <v>530</v>
      </c>
      <c r="C110" s="275"/>
      <c r="D110" s="325"/>
      <c r="E110" s="200" t="s">
        <v>28</v>
      </c>
      <c r="F110" s="72"/>
      <c r="G110" s="73" t="s">
        <v>424</v>
      </c>
      <c r="H110" s="72"/>
      <c r="I110" s="73" t="s">
        <v>429</v>
      </c>
      <c r="J110" s="72"/>
      <c r="K110" s="73" t="s">
        <v>102</v>
      </c>
      <c r="L110" s="72"/>
      <c r="M110" s="73" t="s">
        <v>424</v>
      </c>
      <c r="N110" s="72"/>
      <c r="O110" s="73" t="s">
        <v>427</v>
      </c>
      <c r="P110" s="72"/>
      <c r="Q110" s="73" t="s">
        <v>1339</v>
      </c>
      <c r="R110" s="72"/>
      <c r="S110" s="73" t="s">
        <v>1064</v>
      </c>
      <c r="T110" s="72"/>
      <c r="U110" s="73" t="s">
        <v>427</v>
      </c>
      <c r="V110" s="72"/>
      <c r="W110" s="73" t="s">
        <v>880</v>
      </c>
      <c r="X110" s="72"/>
      <c r="Y110" s="73" t="s">
        <v>514</v>
      </c>
      <c r="Z110" s="72"/>
      <c r="AA110" s="73" t="s">
        <v>1009</v>
      </c>
      <c r="AB110" s="72"/>
      <c r="AC110" s="73" t="s">
        <v>1067</v>
      </c>
      <c r="AD110" s="72"/>
      <c r="AE110" s="73" t="s">
        <v>1180</v>
      </c>
      <c r="AF110" s="72"/>
      <c r="AG110" s="73" t="s">
        <v>1181</v>
      </c>
      <c r="AH110" s="72"/>
      <c r="AI110" s="73" t="s">
        <v>418</v>
      </c>
      <c r="AJ110" s="72"/>
      <c r="AK110" s="73" t="s">
        <v>424</v>
      </c>
      <c r="AL110" s="72"/>
      <c r="AM110" s="73" t="s">
        <v>424</v>
      </c>
      <c r="AN110" s="72"/>
      <c r="AO110" s="73" t="s">
        <v>424</v>
      </c>
      <c r="AP110" s="72"/>
      <c r="AQ110" s="73" t="s">
        <v>1354</v>
      </c>
      <c r="AR110" s="72"/>
      <c r="AS110" s="73" t="s">
        <v>422</v>
      </c>
      <c r="AT110" s="72"/>
      <c r="AU110" s="73" t="s">
        <v>420</v>
      </c>
      <c r="AV110" s="72"/>
      <c r="AW110" s="73" t="s">
        <v>432</v>
      </c>
      <c r="AX110" s="72"/>
      <c r="AY110" s="73" t="s">
        <v>417</v>
      </c>
      <c r="AZ110" s="72"/>
      <c r="BA110" s="73" t="s">
        <v>424</v>
      </c>
      <c r="BB110" s="72"/>
      <c r="BC110" s="72"/>
      <c r="BD110" s="72"/>
      <c r="BE110" s="73" t="s">
        <v>424</v>
      </c>
      <c r="BF110" s="72"/>
      <c r="BG110" s="73" t="s">
        <v>412</v>
      </c>
      <c r="BH110" s="72"/>
      <c r="BI110" s="73" t="s">
        <v>536</v>
      </c>
      <c r="BJ110" s="72"/>
      <c r="BK110" s="73" t="s">
        <v>427</v>
      </c>
      <c r="BL110" s="72"/>
      <c r="BM110" s="73" t="s">
        <v>857</v>
      </c>
      <c r="BN110" s="72"/>
      <c r="BO110" s="73" t="s">
        <v>505</v>
      </c>
      <c r="BP110" s="72"/>
      <c r="BQ110" s="73" t="s">
        <v>1033</v>
      </c>
      <c r="BR110" s="85" t="s">
        <v>432</v>
      </c>
      <c r="BS110" s="72"/>
      <c r="BT110" s="72"/>
      <c r="BU110" s="73" t="s">
        <v>1204</v>
      </c>
      <c r="BV110" s="72"/>
      <c r="BW110" s="73" t="s">
        <v>412</v>
      </c>
      <c r="BX110" s="72"/>
      <c r="BY110" s="73" t="s">
        <v>1015</v>
      </c>
      <c r="BZ110" s="72"/>
      <c r="CA110" s="73" t="s">
        <v>248</v>
      </c>
      <c r="CB110" s="72"/>
      <c r="CC110" s="72"/>
      <c r="CD110" s="72"/>
      <c r="CE110" s="73" t="s">
        <v>424</v>
      </c>
      <c r="CF110" s="72"/>
      <c r="CG110" s="73" t="s">
        <v>432</v>
      </c>
      <c r="CH110" s="72"/>
      <c r="CI110" s="73" t="s">
        <v>424</v>
      </c>
      <c r="CJ110" s="72"/>
      <c r="CK110" s="73" t="s">
        <v>102</v>
      </c>
      <c r="CL110" s="72"/>
      <c r="CM110" s="72"/>
      <c r="CN110" s="85" t="s">
        <v>424</v>
      </c>
      <c r="CO110" s="73" t="s">
        <v>418</v>
      </c>
      <c r="CP110" s="85" t="s">
        <v>432</v>
      </c>
      <c r="CQ110" s="73" t="s">
        <v>422</v>
      </c>
      <c r="CR110" s="223"/>
    </row>
    <row r="111" spans="1:96" ht="15">
      <c r="A111" s="67"/>
      <c r="B111" s="296"/>
      <c r="C111" s="296"/>
      <c r="D111" s="296"/>
      <c r="E111" s="200" t="s">
        <v>15</v>
      </c>
      <c r="F111" s="72"/>
      <c r="G111" s="73" t="s">
        <v>998</v>
      </c>
      <c r="H111" s="72"/>
      <c r="I111" s="73" t="s">
        <v>1119</v>
      </c>
      <c r="J111" s="72"/>
      <c r="K111" s="73" t="s">
        <v>1450</v>
      </c>
      <c r="L111" s="72"/>
      <c r="M111" s="73" t="s">
        <v>1001</v>
      </c>
      <c r="N111" s="72"/>
      <c r="O111" s="73" t="s">
        <v>1060</v>
      </c>
      <c r="P111" s="72"/>
      <c r="Q111" s="73" t="s">
        <v>1340</v>
      </c>
      <c r="R111" s="72"/>
      <c r="S111" s="73" t="s">
        <v>1574</v>
      </c>
      <c r="T111" s="72"/>
      <c r="U111" s="73" t="s">
        <v>1065</v>
      </c>
      <c r="V111" s="72"/>
      <c r="W111" s="73" t="s">
        <v>1175</v>
      </c>
      <c r="X111" s="72"/>
      <c r="Y111" s="73" t="s">
        <v>1268</v>
      </c>
      <c r="Z111" s="72"/>
      <c r="AA111" s="73" t="s">
        <v>1010</v>
      </c>
      <c r="AB111" s="72"/>
      <c r="AC111" s="73" t="s">
        <v>1068</v>
      </c>
      <c r="AD111" s="72"/>
      <c r="AE111" s="73" t="s">
        <v>1754</v>
      </c>
      <c r="AF111" s="72"/>
      <c r="AG111" s="73" t="s">
        <v>1579</v>
      </c>
      <c r="AH111" s="72"/>
      <c r="AI111" s="73" t="s">
        <v>792</v>
      </c>
      <c r="AJ111" s="72"/>
      <c r="AK111" s="73" t="s">
        <v>1017</v>
      </c>
      <c r="AL111" s="72"/>
      <c r="AM111" s="73" t="s">
        <v>1017</v>
      </c>
      <c r="AN111" s="72"/>
      <c r="AO111" s="73" t="s">
        <v>1073</v>
      </c>
      <c r="AP111" s="72"/>
      <c r="AQ111" s="73" t="s">
        <v>1355</v>
      </c>
      <c r="AR111" s="72"/>
      <c r="AS111" s="73" t="s">
        <v>1360</v>
      </c>
      <c r="AT111" s="72"/>
      <c r="AU111" s="73" t="s">
        <v>1021</v>
      </c>
      <c r="AV111" s="72"/>
      <c r="AW111" s="73" t="s">
        <v>1023</v>
      </c>
      <c r="AX111" s="72"/>
      <c r="AY111" s="73" t="s">
        <v>1598</v>
      </c>
      <c r="AZ111" s="72"/>
      <c r="BA111" s="73" t="s">
        <v>1025</v>
      </c>
      <c r="BB111" s="72"/>
      <c r="BC111" s="72"/>
      <c r="BD111" s="72"/>
      <c r="BE111" s="73" t="s">
        <v>971</v>
      </c>
      <c r="BF111" s="72"/>
      <c r="BG111" s="73" t="s">
        <v>980</v>
      </c>
      <c r="BH111" s="72"/>
      <c r="BI111" s="73" t="s">
        <v>1604</v>
      </c>
      <c r="BJ111" s="72"/>
      <c r="BK111" s="73" t="s">
        <v>1608</v>
      </c>
      <c r="BL111" s="72"/>
      <c r="BM111" s="73" t="s">
        <v>1370</v>
      </c>
      <c r="BN111" s="72"/>
      <c r="BO111" s="73" t="s">
        <v>1031</v>
      </c>
      <c r="BP111" s="72"/>
      <c r="BQ111" s="73" t="s">
        <v>1034</v>
      </c>
      <c r="BR111" s="85" t="s">
        <v>302</v>
      </c>
      <c r="BS111" s="72"/>
      <c r="BT111" s="72"/>
      <c r="BU111" s="73" t="s">
        <v>1619</v>
      </c>
      <c r="BV111" s="72"/>
      <c r="BW111" s="73" t="s">
        <v>1036</v>
      </c>
      <c r="BX111" s="72"/>
      <c r="BY111" s="73" t="s">
        <v>793</v>
      </c>
      <c r="BZ111" s="72"/>
      <c r="CA111" s="73" t="s">
        <v>1037</v>
      </c>
      <c r="CB111" s="72"/>
      <c r="CC111" s="72"/>
      <c r="CD111" s="72"/>
      <c r="CE111" s="73" t="s">
        <v>983</v>
      </c>
      <c r="CF111" s="72"/>
      <c r="CG111" s="73" t="s">
        <v>1040</v>
      </c>
      <c r="CH111" s="72"/>
      <c r="CI111" s="73" t="s">
        <v>984</v>
      </c>
      <c r="CJ111" s="72"/>
      <c r="CK111" s="73" t="s">
        <v>1297</v>
      </c>
      <c r="CL111" s="72"/>
      <c r="CM111" s="72"/>
      <c r="CN111" s="85" t="s">
        <v>354</v>
      </c>
      <c r="CO111" s="73" t="s">
        <v>1088</v>
      </c>
      <c r="CP111" s="85" t="s">
        <v>302</v>
      </c>
      <c r="CQ111" s="73" t="s">
        <v>1090</v>
      </c>
      <c r="CR111" s="222"/>
    </row>
    <row r="112" spans="1:96" ht="14.25">
      <c r="A112" s="143" t="s">
        <v>261</v>
      </c>
      <c r="B112" s="171" t="s">
        <v>106</v>
      </c>
      <c r="C112" s="171"/>
      <c r="D112" s="171"/>
      <c r="E112" s="200" t="s">
        <v>36</v>
      </c>
      <c r="F112" s="72"/>
      <c r="G112" s="72"/>
      <c r="H112" s="72"/>
      <c r="I112" s="116"/>
      <c r="J112" s="72"/>
      <c r="K112" s="116"/>
      <c r="L112" s="72"/>
      <c r="M112" s="116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3" t="s">
        <v>424</v>
      </c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3" t="s">
        <v>248</v>
      </c>
      <c r="CF112" s="72"/>
      <c r="CG112" s="72"/>
      <c r="CH112" s="72"/>
      <c r="CI112" s="73" t="s">
        <v>418</v>
      </c>
      <c r="CJ112" s="72"/>
      <c r="CK112" s="73" t="s">
        <v>248</v>
      </c>
      <c r="CL112" s="72"/>
      <c r="CM112" s="72"/>
      <c r="CN112" s="72"/>
      <c r="CO112" s="72"/>
      <c r="CP112" s="72"/>
      <c r="CQ112" s="72"/>
      <c r="CR112" s="120"/>
    </row>
    <row r="113" spans="1:96" ht="15">
      <c r="A113" s="99"/>
      <c r="B113" s="296"/>
      <c r="C113" s="296"/>
      <c r="D113" s="296"/>
      <c r="E113" s="200" t="s">
        <v>15</v>
      </c>
      <c r="F113" s="72"/>
      <c r="G113" s="72"/>
      <c r="H113" s="72"/>
      <c r="I113" s="72"/>
      <c r="J113" s="72"/>
      <c r="K113" s="116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3" t="s">
        <v>1369</v>
      </c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3" t="s">
        <v>899</v>
      </c>
      <c r="CF113" s="72"/>
      <c r="CG113" s="72"/>
      <c r="CH113" s="72"/>
      <c r="CI113" s="73" t="s">
        <v>822</v>
      </c>
      <c r="CJ113" s="72"/>
      <c r="CK113" s="73" t="s">
        <v>1714</v>
      </c>
      <c r="CL113" s="72"/>
      <c r="CM113" s="72"/>
      <c r="CN113" s="72"/>
      <c r="CO113" s="72"/>
      <c r="CP113" s="72"/>
      <c r="CQ113" s="72"/>
      <c r="CR113" s="120"/>
    </row>
    <row r="114" spans="1:96" ht="15">
      <c r="A114" s="67">
        <v>18</v>
      </c>
      <c r="B114" s="324" t="s">
        <v>529</v>
      </c>
      <c r="C114" s="275"/>
      <c r="D114" s="325"/>
      <c r="E114" s="200" t="s">
        <v>28</v>
      </c>
      <c r="F114" s="72"/>
      <c r="G114" s="73" t="s">
        <v>433</v>
      </c>
      <c r="H114" s="72"/>
      <c r="I114" s="72"/>
      <c r="J114" s="85" t="s">
        <v>516</v>
      </c>
      <c r="K114" s="73" t="s">
        <v>1331</v>
      </c>
      <c r="L114" s="72"/>
      <c r="M114" s="73" t="s">
        <v>795</v>
      </c>
      <c r="N114" s="72"/>
      <c r="O114" s="72"/>
      <c r="P114" s="72"/>
      <c r="Q114" s="73" t="s">
        <v>857</v>
      </c>
      <c r="R114" s="72"/>
      <c r="S114" s="73" t="s">
        <v>430</v>
      </c>
      <c r="T114" s="72"/>
      <c r="U114" s="73" t="s">
        <v>796</v>
      </c>
      <c r="V114" s="72"/>
      <c r="W114" s="72"/>
      <c r="X114" s="72"/>
      <c r="Y114" s="73" t="s">
        <v>1249</v>
      </c>
      <c r="Z114" s="72"/>
      <c r="AA114" s="72"/>
      <c r="AB114" s="72"/>
      <c r="AC114" s="73" t="s">
        <v>412</v>
      </c>
      <c r="AD114" s="72"/>
      <c r="AE114" s="73" t="s">
        <v>414</v>
      </c>
      <c r="AF114" s="85" t="s">
        <v>505</v>
      </c>
      <c r="AG114" s="73" t="s">
        <v>427</v>
      </c>
      <c r="AH114" s="85" t="s">
        <v>429</v>
      </c>
      <c r="AI114" s="73" t="s">
        <v>795</v>
      </c>
      <c r="AJ114" s="72"/>
      <c r="AK114" s="72"/>
      <c r="AL114" s="72"/>
      <c r="AM114" s="72"/>
      <c r="AN114" s="72"/>
      <c r="AO114" s="73" t="s">
        <v>880</v>
      </c>
      <c r="AP114" s="72"/>
      <c r="AQ114" s="73" t="s">
        <v>521</v>
      </c>
      <c r="AR114" s="72"/>
      <c r="AS114" s="73" t="s">
        <v>417</v>
      </c>
      <c r="AT114" s="72"/>
      <c r="AU114" s="72"/>
      <c r="AV114" s="72"/>
      <c r="AW114" s="73" t="s">
        <v>507</v>
      </c>
      <c r="AX114" s="72"/>
      <c r="AY114" s="73" t="s">
        <v>417</v>
      </c>
      <c r="AZ114" s="72"/>
      <c r="BA114" s="72"/>
      <c r="BB114" s="72"/>
      <c r="BC114" s="73" t="s">
        <v>507</v>
      </c>
      <c r="BD114" s="72"/>
      <c r="BE114" s="73" t="s">
        <v>511</v>
      </c>
      <c r="BF114" s="72"/>
      <c r="BG114" s="73" t="s">
        <v>861</v>
      </c>
      <c r="BH114" s="72"/>
      <c r="BI114" s="73" t="s">
        <v>429</v>
      </c>
      <c r="BJ114" s="85" t="s">
        <v>429</v>
      </c>
      <c r="BK114" s="73" t="s">
        <v>1609</v>
      </c>
      <c r="BL114" s="72"/>
      <c r="BM114" s="73" t="s">
        <v>1486</v>
      </c>
      <c r="BN114" s="72"/>
      <c r="BO114" s="73" t="s">
        <v>1286</v>
      </c>
      <c r="BP114" s="85" t="s">
        <v>521</v>
      </c>
      <c r="BQ114" s="73" t="s">
        <v>891</v>
      </c>
      <c r="BR114" s="72"/>
      <c r="BS114" s="73" t="s">
        <v>725</v>
      </c>
      <c r="BT114" s="85" t="s">
        <v>323</v>
      </c>
      <c r="BU114" s="73" t="s">
        <v>1377</v>
      </c>
      <c r="BV114" s="72"/>
      <c r="BW114" s="72"/>
      <c r="BX114" s="72"/>
      <c r="BY114" s="73" t="s">
        <v>791</v>
      </c>
      <c r="BZ114" s="72"/>
      <c r="CA114" s="72"/>
      <c r="CB114" s="72"/>
      <c r="CC114" s="73" t="s">
        <v>790</v>
      </c>
      <c r="CD114" s="72"/>
      <c r="CE114" s="73" t="s">
        <v>861</v>
      </c>
      <c r="CF114" s="85" t="s">
        <v>424</v>
      </c>
      <c r="CG114" s="73" t="s">
        <v>795</v>
      </c>
      <c r="CH114" s="72"/>
      <c r="CI114" s="73" t="s">
        <v>1082</v>
      </c>
      <c r="CJ114" s="72"/>
      <c r="CK114" s="73" t="s">
        <v>1502</v>
      </c>
      <c r="CL114" s="85" t="s">
        <v>424</v>
      </c>
      <c r="CM114" s="73" t="s">
        <v>1288</v>
      </c>
      <c r="CN114" s="72"/>
      <c r="CO114" s="73" t="s">
        <v>1303</v>
      </c>
      <c r="CP114" s="72"/>
      <c r="CQ114" s="73" t="s">
        <v>1510</v>
      </c>
      <c r="CR114" s="222"/>
    </row>
    <row r="115" spans="1:96" ht="15">
      <c r="A115" s="67"/>
      <c r="B115" s="296"/>
      <c r="C115" s="296"/>
      <c r="D115" s="296"/>
      <c r="E115" s="200" t="s">
        <v>15</v>
      </c>
      <c r="F115" s="72"/>
      <c r="G115" s="73" t="s">
        <v>1257</v>
      </c>
      <c r="H115" s="72"/>
      <c r="I115" s="72"/>
      <c r="J115" s="85" t="s">
        <v>550</v>
      </c>
      <c r="K115" s="73" t="s">
        <v>1332</v>
      </c>
      <c r="L115" s="72"/>
      <c r="M115" s="73" t="s">
        <v>1454</v>
      </c>
      <c r="N115" s="72"/>
      <c r="O115" s="72"/>
      <c r="P115" s="72"/>
      <c r="Q115" s="73" t="s">
        <v>1262</v>
      </c>
      <c r="R115" s="72"/>
      <c r="S115" s="73" t="s">
        <v>1457</v>
      </c>
      <c r="T115" s="72"/>
      <c r="U115" s="73" t="s">
        <v>963</v>
      </c>
      <c r="V115" s="72"/>
      <c r="W115" s="72"/>
      <c r="X115" s="72"/>
      <c r="Y115" s="73" t="s">
        <v>1344</v>
      </c>
      <c r="Z115" s="72"/>
      <c r="AA115" s="72"/>
      <c r="AB115" s="72"/>
      <c r="AC115" s="73" t="s">
        <v>864</v>
      </c>
      <c r="AD115" s="72"/>
      <c r="AE115" s="73" t="s">
        <v>928</v>
      </c>
      <c r="AF115" s="85" t="s">
        <v>551</v>
      </c>
      <c r="AG115" s="73" t="s">
        <v>1580</v>
      </c>
      <c r="AH115" s="85" t="s">
        <v>266</v>
      </c>
      <c r="AI115" s="73" t="s">
        <v>1760</v>
      </c>
      <c r="AJ115" s="72"/>
      <c r="AK115" s="72"/>
      <c r="AL115" s="72"/>
      <c r="AM115" s="72"/>
      <c r="AN115" s="72"/>
      <c r="AO115" s="73" t="s">
        <v>1469</v>
      </c>
      <c r="AP115" s="72"/>
      <c r="AQ115" s="73" t="s">
        <v>1474</v>
      </c>
      <c r="AR115" s="72"/>
      <c r="AS115" s="73" t="s">
        <v>1475</v>
      </c>
      <c r="AT115" s="72"/>
      <c r="AU115" s="72"/>
      <c r="AV115" s="72"/>
      <c r="AW115" s="73" t="s">
        <v>1595</v>
      </c>
      <c r="AX115" s="72"/>
      <c r="AY115" s="73" t="s">
        <v>1600</v>
      </c>
      <c r="AZ115" s="72"/>
      <c r="BA115" s="72"/>
      <c r="BB115" s="72"/>
      <c r="BC115" s="73" t="s">
        <v>1738</v>
      </c>
      <c r="BD115" s="72"/>
      <c r="BE115" s="73" t="s">
        <v>1740</v>
      </c>
      <c r="BF115" s="72"/>
      <c r="BG115" s="73" t="s">
        <v>1485</v>
      </c>
      <c r="BH115" s="72"/>
      <c r="BI115" s="73" t="s">
        <v>1605</v>
      </c>
      <c r="BJ115" s="85" t="s">
        <v>266</v>
      </c>
      <c r="BK115" s="73" t="s">
        <v>1697</v>
      </c>
      <c r="BL115" s="72"/>
      <c r="BM115" s="73" t="s">
        <v>1487</v>
      </c>
      <c r="BN115" s="72"/>
      <c r="BO115" s="73" t="s">
        <v>1612</v>
      </c>
      <c r="BP115" s="85" t="s">
        <v>509</v>
      </c>
      <c r="BQ115" s="73" t="s">
        <v>892</v>
      </c>
      <c r="BR115" s="72"/>
      <c r="BS115" s="73" t="s">
        <v>1203</v>
      </c>
      <c r="BT115" s="85" t="s">
        <v>545</v>
      </c>
      <c r="BU115" s="73" t="s">
        <v>1378</v>
      </c>
      <c r="BV115" s="72"/>
      <c r="BW115" s="72"/>
      <c r="BX115" s="72"/>
      <c r="BY115" s="73" t="s">
        <v>1496</v>
      </c>
      <c r="BZ115" s="72"/>
      <c r="CA115" s="72"/>
      <c r="CB115" s="72"/>
      <c r="CC115" s="73" t="s">
        <v>1710</v>
      </c>
      <c r="CD115" s="72"/>
      <c r="CE115" s="73" t="s">
        <v>1292</v>
      </c>
      <c r="CF115" s="85" t="s">
        <v>335</v>
      </c>
      <c r="CG115" s="73" t="s">
        <v>1293</v>
      </c>
      <c r="CH115" s="72"/>
      <c r="CI115" s="73" t="s">
        <v>1083</v>
      </c>
      <c r="CJ115" s="72"/>
      <c r="CK115" s="73" t="s">
        <v>1503</v>
      </c>
      <c r="CL115" s="85" t="s">
        <v>354</v>
      </c>
      <c r="CM115" s="73" t="s">
        <v>1301</v>
      </c>
      <c r="CN115" s="72"/>
      <c r="CO115" s="73" t="s">
        <v>1716</v>
      </c>
      <c r="CP115" s="72"/>
      <c r="CQ115" s="73" t="s">
        <v>1511</v>
      </c>
      <c r="CR115" s="222"/>
    </row>
    <row r="116" spans="1:96" ht="15">
      <c r="A116" s="143" t="s">
        <v>107</v>
      </c>
      <c r="B116" s="171" t="s">
        <v>66</v>
      </c>
      <c r="C116" s="186"/>
      <c r="D116" s="186"/>
      <c r="E116" s="200" t="s">
        <v>68</v>
      </c>
      <c r="F116" s="72"/>
      <c r="G116" s="72"/>
      <c r="H116" s="72"/>
      <c r="I116" s="72"/>
      <c r="J116" s="72"/>
      <c r="K116" s="73" t="s">
        <v>417</v>
      </c>
      <c r="L116" s="72"/>
      <c r="M116" s="116"/>
      <c r="N116" s="72"/>
      <c r="O116" s="73" t="s">
        <v>414</v>
      </c>
      <c r="P116" s="72"/>
      <c r="Q116" s="73" t="s">
        <v>424</v>
      </c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3" t="s">
        <v>432</v>
      </c>
      <c r="AD116" s="72"/>
      <c r="AE116" s="73" t="s">
        <v>432</v>
      </c>
      <c r="AF116" s="72"/>
      <c r="AG116" s="73" t="s">
        <v>432</v>
      </c>
      <c r="AH116" s="72"/>
      <c r="AI116" s="73" t="s">
        <v>505</v>
      </c>
      <c r="AJ116" s="72"/>
      <c r="AK116" s="73" t="s">
        <v>432</v>
      </c>
      <c r="AL116" s="72"/>
      <c r="AM116" s="73" t="s">
        <v>102</v>
      </c>
      <c r="AN116" s="72"/>
      <c r="AO116" s="73" t="s">
        <v>248</v>
      </c>
      <c r="AP116" s="72"/>
      <c r="AQ116" s="73" t="s">
        <v>412</v>
      </c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 t="s">
        <v>248</v>
      </c>
      <c r="BD116" s="72"/>
      <c r="BE116" s="73" t="s">
        <v>417</v>
      </c>
      <c r="BF116" s="72"/>
      <c r="BG116" s="73" t="s">
        <v>424</v>
      </c>
      <c r="BH116" s="72"/>
      <c r="BI116" s="72"/>
      <c r="BJ116" s="72"/>
      <c r="BK116" s="72"/>
      <c r="BL116" s="72"/>
      <c r="BM116" s="73" t="s">
        <v>418</v>
      </c>
      <c r="BN116" s="72"/>
      <c r="BO116" s="73" t="s">
        <v>424</v>
      </c>
      <c r="BP116" s="72"/>
      <c r="BQ116" s="72"/>
      <c r="BR116" s="72"/>
      <c r="BS116" s="73" t="s">
        <v>424</v>
      </c>
      <c r="BT116" s="72"/>
      <c r="BU116" s="72"/>
      <c r="BV116" s="72"/>
      <c r="BW116" s="73" t="s">
        <v>417</v>
      </c>
      <c r="BX116" s="72"/>
      <c r="BY116" s="72"/>
      <c r="BZ116" s="72"/>
      <c r="CA116" s="72"/>
      <c r="CB116" s="72"/>
      <c r="CC116" s="72"/>
      <c r="CD116" s="72"/>
      <c r="CE116" s="73"/>
      <c r="CF116" s="72"/>
      <c r="CG116" s="72"/>
      <c r="CH116" s="72"/>
      <c r="CI116" s="73" t="s">
        <v>424</v>
      </c>
      <c r="CJ116" s="72"/>
      <c r="CK116" s="72"/>
      <c r="CL116" s="72"/>
      <c r="CM116" s="73" t="s">
        <v>412</v>
      </c>
      <c r="CN116" s="72"/>
      <c r="CO116" s="73" t="s">
        <v>1020</v>
      </c>
      <c r="CP116" s="72"/>
      <c r="CQ116" s="73" t="s">
        <v>412</v>
      </c>
      <c r="CR116" s="223"/>
    </row>
    <row r="117" spans="1:96" ht="15">
      <c r="A117" s="143"/>
      <c r="B117" s="296"/>
      <c r="C117" s="296"/>
      <c r="D117" s="296"/>
      <c r="E117" s="200"/>
      <c r="F117" s="72"/>
      <c r="G117" s="72"/>
      <c r="H117" s="72"/>
      <c r="I117" s="72"/>
      <c r="J117" s="72"/>
      <c r="K117" s="73" t="s">
        <v>786</v>
      </c>
      <c r="L117" s="72"/>
      <c r="M117" s="116"/>
      <c r="N117" s="72"/>
      <c r="O117" s="73" t="s">
        <v>1002</v>
      </c>
      <c r="P117" s="72"/>
      <c r="Q117" s="73" t="s">
        <v>1063</v>
      </c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3" t="s">
        <v>812</v>
      </c>
      <c r="AD117" s="72"/>
      <c r="AE117" s="73" t="s">
        <v>812</v>
      </c>
      <c r="AF117" s="72"/>
      <c r="AG117" s="73" t="s">
        <v>812</v>
      </c>
      <c r="AH117" s="72"/>
      <c r="AI117" s="73" t="s">
        <v>967</v>
      </c>
      <c r="AJ117" s="72"/>
      <c r="AK117" s="73" t="s">
        <v>812</v>
      </c>
      <c r="AL117" s="72"/>
      <c r="AM117" s="73" t="s">
        <v>816</v>
      </c>
      <c r="AN117" s="72"/>
      <c r="AO117" s="73" t="s">
        <v>877</v>
      </c>
      <c r="AP117" s="72"/>
      <c r="AQ117" s="73" t="s">
        <v>937</v>
      </c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3" t="s">
        <v>798</v>
      </c>
      <c r="BD117" s="72"/>
      <c r="BE117" s="73" t="s">
        <v>799</v>
      </c>
      <c r="BF117" s="72"/>
      <c r="BG117" s="73" t="s">
        <v>800</v>
      </c>
      <c r="BH117" s="72"/>
      <c r="BI117" s="72"/>
      <c r="BJ117" s="72"/>
      <c r="BK117" s="72"/>
      <c r="BL117" s="72"/>
      <c r="BM117" s="73" t="s">
        <v>1141</v>
      </c>
      <c r="BN117" s="72"/>
      <c r="BO117" s="73" t="s">
        <v>1032</v>
      </c>
      <c r="BP117" s="72"/>
      <c r="BQ117" s="72"/>
      <c r="BR117" s="72"/>
      <c r="BS117" s="73" t="s">
        <v>826</v>
      </c>
      <c r="BT117" s="72"/>
      <c r="BU117" s="72"/>
      <c r="BV117" s="72"/>
      <c r="BW117" s="73" t="s">
        <v>827</v>
      </c>
      <c r="BX117" s="72"/>
      <c r="BY117" s="72"/>
      <c r="BZ117" s="72"/>
      <c r="CA117" s="72"/>
      <c r="CB117" s="72"/>
      <c r="CC117" s="72"/>
      <c r="CD117" s="72"/>
      <c r="CE117" s="73"/>
      <c r="CF117" s="72"/>
      <c r="CG117" s="72"/>
      <c r="CH117" s="72"/>
      <c r="CI117" s="73" t="s">
        <v>1084</v>
      </c>
      <c r="CJ117" s="72"/>
      <c r="CK117" s="72"/>
      <c r="CL117" s="72"/>
      <c r="CM117" s="73" t="s">
        <v>945</v>
      </c>
      <c r="CN117" s="72"/>
      <c r="CO117" s="73" t="s">
        <v>1717</v>
      </c>
      <c r="CP117" s="72"/>
      <c r="CQ117" s="73" t="s">
        <v>945</v>
      </c>
      <c r="CR117" s="222"/>
    </row>
    <row r="118" spans="1:96" ht="15">
      <c r="A118" s="143" t="s">
        <v>108</v>
      </c>
      <c r="B118" s="171" t="s">
        <v>69</v>
      </c>
      <c r="C118" s="186"/>
      <c r="D118" s="186"/>
      <c r="E118" s="200" t="s">
        <v>28</v>
      </c>
      <c r="F118" s="72"/>
      <c r="G118" s="72"/>
      <c r="H118" s="72"/>
      <c r="I118" s="72"/>
      <c r="J118" s="72"/>
      <c r="K118" s="72"/>
      <c r="L118" s="72"/>
      <c r="M118" s="116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3" t="s">
        <v>972</v>
      </c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3"/>
      <c r="BF118" s="72"/>
      <c r="BG118" s="72"/>
      <c r="BH118" s="72"/>
      <c r="BI118" s="72"/>
      <c r="BJ118" s="72"/>
      <c r="BK118" s="72"/>
      <c r="BL118" s="72"/>
      <c r="BM118" s="73" t="s">
        <v>521</v>
      </c>
      <c r="BN118" s="72"/>
      <c r="BO118" s="73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3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3" t="s">
        <v>795</v>
      </c>
      <c r="CR118" s="120"/>
    </row>
    <row r="119" spans="1:96" ht="15">
      <c r="A119" s="67"/>
      <c r="B119" s="296"/>
      <c r="C119" s="296"/>
      <c r="D119" s="296"/>
      <c r="E119" s="200" t="s">
        <v>15</v>
      </c>
      <c r="F119" s="72"/>
      <c r="G119" s="72"/>
      <c r="H119" s="72"/>
      <c r="I119" s="72"/>
      <c r="J119" s="72"/>
      <c r="K119" s="72"/>
      <c r="L119" s="72"/>
      <c r="M119" s="116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3" t="s">
        <v>973</v>
      </c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3"/>
      <c r="BF119" s="72"/>
      <c r="BG119" s="72"/>
      <c r="BH119" s="72"/>
      <c r="BI119" s="72"/>
      <c r="BJ119" s="72"/>
      <c r="BK119" s="72"/>
      <c r="BL119" s="72"/>
      <c r="BM119" s="73" t="s">
        <v>804</v>
      </c>
      <c r="BN119" s="72"/>
      <c r="BO119" s="73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3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3" t="s">
        <v>986</v>
      </c>
      <c r="CR119" s="120"/>
    </row>
    <row r="120" spans="1:96" ht="15">
      <c r="A120" s="67">
        <v>19</v>
      </c>
      <c r="B120" s="324" t="s">
        <v>70</v>
      </c>
      <c r="C120" s="275"/>
      <c r="D120" s="325"/>
      <c r="E120" s="200" t="s">
        <v>36</v>
      </c>
      <c r="F120" s="85" t="s">
        <v>521</v>
      </c>
      <c r="G120" s="72"/>
      <c r="H120" s="72"/>
      <c r="I120" s="73" t="s">
        <v>414</v>
      </c>
      <c r="J120" s="85" t="s">
        <v>546</v>
      </c>
      <c r="K120" s="73" t="s">
        <v>1288</v>
      </c>
      <c r="L120" s="85" t="s">
        <v>521</v>
      </c>
      <c r="M120" s="73" t="s">
        <v>857</v>
      </c>
      <c r="N120" s="85" t="s">
        <v>542</v>
      </c>
      <c r="O120" s="73" t="s">
        <v>1020</v>
      </c>
      <c r="P120" s="85" t="s">
        <v>540</v>
      </c>
      <c r="Q120" s="73" t="s">
        <v>1341</v>
      </c>
      <c r="R120" s="85" t="s">
        <v>544</v>
      </c>
      <c r="S120" s="73" t="s">
        <v>537</v>
      </c>
      <c r="T120" s="72"/>
      <c r="U120" s="73" t="s">
        <v>429</v>
      </c>
      <c r="V120" s="72"/>
      <c r="W120" s="73" t="s">
        <v>417</v>
      </c>
      <c r="X120" s="85" t="s">
        <v>546</v>
      </c>
      <c r="Y120" s="73" t="s">
        <v>412</v>
      </c>
      <c r="Z120" s="72"/>
      <c r="AA120" s="73" t="s">
        <v>412</v>
      </c>
      <c r="AB120" s="72"/>
      <c r="AC120" s="73" t="s">
        <v>432</v>
      </c>
      <c r="AD120" s="72"/>
      <c r="AE120" s="73" t="s">
        <v>429</v>
      </c>
      <c r="AF120" s="85" t="s">
        <v>323</v>
      </c>
      <c r="AG120" s="73" t="s">
        <v>857</v>
      </c>
      <c r="AH120" s="85" t="s">
        <v>552</v>
      </c>
      <c r="AI120" s="73" t="s">
        <v>537</v>
      </c>
      <c r="AJ120" s="72"/>
      <c r="AK120" s="73" t="s">
        <v>432</v>
      </c>
      <c r="AL120" s="72"/>
      <c r="AM120" s="73" t="s">
        <v>417</v>
      </c>
      <c r="AN120" s="85" t="s">
        <v>539</v>
      </c>
      <c r="AO120" s="73" t="s">
        <v>1470</v>
      </c>
      <c r="AP120" s="85" t="s">
        <v>521</v>
      </c>
      <c r="AQ120" s="73" t="s">
        <v>619</v>
      </c>
      <c r="AR120" s="85" t="s">
        <v>510</v>
      </c>
      <c r="AS120" s="73" t="s">
        <v>536</v>
      </c>
      <c r="AT120" s="72"/>
      <c r="AU120" s="73" t="s">
        <v>417</v>
      </c>
      <c r="AV120" s="85" t="s">
        <v>548</v>
      </c>
      <c r="AW120" s="73" t="s">
        <v>791</v>
      </c>
      <c r="AX120" s="85" t="s">
        <v>524</v>
      </c>
      <c r="AY120" s="73" t="s">
        <v>422</v>
      </c>
      <c r="AZ120" s="72"/>
      <c r="BA120" s="73" t="s">
        <v>424</v>
      </c>
      <c r="BB120" s="85" t="s">
        <v>511</v>
      </c>
      <c r="BC120" s="73" t="s">
        <v>536</v>
      </c>
      <c r="BD120" s="72"/>
      <c r="BE120" s="73" t="s">
        <v>1741</v>
      </c>
      <c r="BF120" s="72"/>
      <c r="BG120" s="73" t="s">
        <v>505</v>
      </c>
      <c r="BH120" s="85" t="s">
        <v>418</v>
      </c>
      <c r="BI120" s="73" t="s">
        <v>433</v>
      </c>
      <c r="BJ120" s="85" t="s">
        <v>531</v>
      </c>
      <c r="BK120" s="73" t="s">
        <v>1610</v>
      </c>
      <c r="BL120" s="85" t="s">
        <v>524</v>
      </c>
      <c r="BM120" s="73" t="s">
        <v>1284</v>
      </c>
      <c r="BN120" s="85" t="s">
        <v>531</v>
      </c>
      <c r="BO120" s="73" t="s">
        <v>1603</v>
      </c>
      <c r="BP120" s="85" t="s">
        <v>521</v>
      </c>
      <c r="BQ120" s="73" t="s">
        <v>857</v>
      </c>
      <c r="BR120" s="85" t="s">
        <v>511</v>
      </c>
      <c r="BS120" s="73" t="s">
        <v>790</v>
      </c>
      <c r="BT120" s="72"/>
      <c r="BU120" s="73" t="s">
        <v>929</v>
      </c>
      <c r="BV120" s="85" t="s">
        <v>514</v>
      </c>
      <c r="BW120" s="73" t="s">
        <v>861</v>
      </c>
      <c r="BX120" s="72"/>
      <c r="BY120" s="72"/>
      <c r="BZ120" s="72"/>
      <c r="CA120" s="73" t="s">
        <v>417</v>
      </c>
      <c r="CB120" s="72"/>
      <c r="CC120" s="73" t="s">
        <v>514</v>
      </c>
      <c r="CD120" s="85" t="s">
        <v>505</v>
      </c>
      <c r="CE120" s="73" t="s">
        <v>857</v>
      </c>
      <c r="CF120" s="85" t="s">
        <v>548</v>
      </c>
      <c r="CG120" s="73" t="s">
        <v>420</v>
      </c>
      <c r="CH120" s="72"/>
      <c r="CI120" s="73" t="s">
        <v>960</v>
      </c>
      <c r="CJ120" s="85" t="s">
        <v>544</v>
      </c>
      <c r="CK120" s="73" t="s">
        <v>433</v>
      </c>
      <c r="CL120" s="85" t="s">
        <v>536</v>
      </c>
      <c r="CM120" s="73" t="s">
        <v>1028</v>
      </c>
      <c r="CN120" s="85" t="s">
        <v>544</v>
      </c>
      <c r="CO120" s="73" t="s">
        <v>1505</v>
      </c>
      <c r="CP120" s="85" t="s">
        <v>537</v>
      </c>
      <c r="CQ120" s="73" t="s">
        <v>1391</v>
      </c>
      <c r="CR120" s="222"/>
    </row>
    <row r="121" spans="1:96" ht="15">
      <c r="A121" s="67"/>
      <c r="B121" s="296"/>
      <c r="C121" s="296"/>
      <c r="D121" s="296"/>
      <c r="E121" s="200" t="s">
        <v>15</v>
      </c>
      <c r="F121" s="85" t="s">
        <v>538</v>
      </c>
      <c r="G121" s="72"/>
      <c r="H121" s="72"/>
      <c r="I121" s="73" t="s">
        <v>1728</v>
      </c>
      <c r="J121" s="85" t="s">
        <v>547</v>
      </c>
      <c r="K121" s="73" t="s">
        <v>1451</v>
      </c>
      <c r="L121" s="85" t="s">
        <v>538</v>
      </c>
      <c r="M121" s="73" t="s">
        <v>858</v>
      </c>
      <c r="N121" s="85" t="s">
        <v>543</v>
      </c>
      <c r="O121" s="73" t="s">
        <v>1337</v>
      </c>
      <c r="P121" s="85" t="s">
        <v>541</v>
      </c>
      <c r="Q121" s="73" t="s">
        <v>1342</v>
      </c>
      <c r="R121" s="85" t="s">
        <v>545</v>
      </c>
      <c r="S121" s="73" t="s">
        <v>1266</v>
      </c>
      <c r="T121" s="72"/>
      <c r="U121" s="73" t="s">
        <v>881</v>
      </c>
      <c r="V121" s="72"/>
      <c r="W121" s="73" t="s">
        <v>1746</v>
      </c>
      <c r="X121" s="85" t="s">
        <v>547</v>
      </c>
      <c r="Y121" s="73" t="s">
        <v>927</v>
      </c>
      <c r="Z121" s="72"/>
      <c r="AA121" s="73" t="s">
        <v>863</v>
      </c>
      <c r="AB121" s="72"/>
      <c r="AC121" s="73" t="s">
        <v>1069</v>
      </c>
      <c r="AD121" s="72"/>
      <c r="AE121" s="73" t="s">
        <v>871</v>
      </c>
      <c r="AF121" s="85" t="s">
        <v>270</v>
      </c>
      <c r="AG121" s="73" t="s">
        <v>1271</v>
      </c>
      <c r="AH121" s="85" t="s">
        <v>553</v>
      </c>
      <c r="AI121" s="73" t="s">
        <v>1272</v>
      </c>
      <c r="AJ121" s="72"/>
      <c r="AK121" s="73" t="s">
        <v>934</v>
      </c>
      <c r="AL121" s="72"/>
      <c r="AM121" s="73" t="s">
        <v>970</v>
      </c>
      <c r="AN121" s="85" t="s">
        <v>348</v>
      </c>
      <c r="AO121" s="73" t="s">
        <v>1471</v>
      </c>
      <c r="AP121" s="85" t="s">
        <v>538</v>
      </c>
      <c r="AQ121" s="73" t="s">
        <v>1589</v>
      </c>
      <c r="AR121" s="85" t="s">
        <v>528</v>
      </c>
      <c r="AS121" s="73" t="s">
        <v>1476</v>
      </c>
      <c r="AT121" s="72"/>
      <c r="AU121" s="73" t="s">
        <v>976</v>
      </c>
      <c r="AV121" s="85" t="s">
        <v>303</v>
      </c>
      <c r="AW121" s="73" t="s">
        <v>1596</v>
      </c>
      <c r="AX121" s="85" t="s">
        <v>257</v>
      </c>
      <c r="AY121" s="73" t="s">
        <v>1599</v>
      </c>
      <c r="AZ121" s="72"/>
      <c r="BA121" s="73" t="s">
        <v>859</v>
      </c>
      <c r="BB121" s="85" t="s">
        <v>534</v>
      </c>
      <c r="BC121" s="73" t="s">
        <v>1484</v>
      </c>
      <c r="BD121" s="72"/>
      <c r="BE121" s="73" t="s">
        <v>1742</v>
      </c>
      <c r="BF121" s="72"/>
      <c r="BG121" s="73" t="s">
        <v>1282</v>
      </c>
      <c r="BH121" s="85" t="s">
        <v>263</v>
      </c>
      <c r="BI121" s="73" t="s">
        <v>1606</v>
      </c>
      <c r="BJ121" s="85" t="s">
        <v>532</v>
      </c>
      <c r="BK121" s="73" t="s">
        <v>1698</v>
      </c>
      <c r="BL121" s="85" t="s">
        <v>257</v>
      </c>
      <c r="BM121" s="73" t="s">
        <v>1371</v>
      </c>
      <c r="BN121" s="85" t="s">
        <v>532</v>
      </c>
      <c r="BO121" s="73" t="s">
        <v>1613</v>
      </c>
      <c r="BP121" s="85" t="s">
        <v>538</v>
      </c>
      <c r="BQ121" s="73" t="s">
        <v>1702</v>
      </c>
      <c r="BR121" s="85" t="s">
        <v>534</v>
      </c>
      <c r="BS121" s="73" t="s">
        <v>1374</v>
      </c>
      <c r="BT121" s="72"/>
      <c r="BU121" s="73" t="s">
        <v>1205</v>
      </c>
      <c r="BV121" s="85" t="s">
        <v>535</v>
      </c>
      <c r="BW121" s="73" t="s">
        <v>1380</v>
      </c>
      <c r="BX121" s="72"/>
      <c r="BY121" s="72"/>
      <c r="BZ121" s="72"/>
      <c r="CA121" s="73" t="s">
        <v>1626</v>
      </c>
      <c r="CB121" s="72"/>
      <c r="CC121" s="73" t="s">
        <v>1499</v>
      </c>
      <c r="CD121" s="85" t="s">
        <v>515</v>
      </c>
      <c r="CE121" s="73" t="s">
        <v>1385</v>
      </c>
      <c r="CF121" s="85" t="s">
        <v>303</v>
      </c>
      <c r="CG121" s="73" t="s">
        <v>1294</v>
      </c>
      <c r="CH121" s="72"/>
      <c r="CI121" s="73" t="s">
        <v>1388</v>
      </c>
      <c r="CJ121" s="85" t="s">
        <v>545</v>
      </c>
      <c r="CK121" s="73" t="s">
        <v>1713</v>
      </c>
      <c r="CL121" s="85" t="s">
        <v>253</v>
      </c>
      <c r="CM121" s="73" t="s">
        <v>1389</v>
      </c>
      <c r="CN121" s="85" t="s">
        <v>545</v>
      </c>
      <c r="CO121" s="73" t="s">
        <v>1506</v>
      </c>
      <c r="CP121" s="85" t="s">
        <v>517</v>
      </c>
      <c r="CQ121" s="73" t="s">
        <v>1718</v>
      </c>
      <c r="CR121" s="222"/>
    </row>
    <row r="122" spans="1:96" ht="15">
      <c r="A122" s="67">
        <v>20</v>
      </c>
      <c r="B122" s="323" t="s">
        <v>120</v>
      </c>
      <c r="C122" s="323"/>
      <c r="D122" s="323"/>
      <c r="E122" s="200" t="s">
        <v>28</v>
      </c>
      <c r="F122" s="72"/>
      <c r="G122" s="72"/>
      <c r="H122" s="72"/>
      <c r="I122" s="73" t="s">
        <v>432</v>
      </c>
      <c r="J122" s="85" t="s">
        <v>511</v>
      </c>
      <c r="K122" s="73" t="s">
        <v>1333</v>
      </c>
      <c r="L122" s="85" t="s">
        <v>429</v>
      </c>
      <c r="M122" s="73" t="s">
        <v>796</v>
      </c>
      <c r="N122" s="72"/>
      <c r="O122" s="72"/>
      <c r="P122" s="85" t="s">
        <v>429</v>
      </c>
      <c r="Q122" s="73" t="s">
        <v>422</v>
      </c>
      <c r="R122" s="85" t="s">
        <v>505</v>
      </c>
      <c r="S122" s="73" t="s">
        <v>514</v>
      </c>
      <c r="T122" s="72"/>
      <c r="U122" s="73" t="s">
        <v>432</v>
      </c>
      <c r="V122" s="72"/>
      <c r="W122" s="72"/>
      <c r="X122" s="72"/>
      <c r="Y122" s="72"/>
      <c r="Z122" s="72"/>
      <c r="AA122" s="73" t="s">
        <v>424</v>
      </c>
      <c r="AB122" s="72"/>
      <c r="AC122" s="72"/>
      <c r="AD122" s="72"/>
      <c r="AE122" s="73" t="s">
        <v>796</v>
      </c>
      <c r="AF122" s="85" t="s">
        <v>412</v>
      </c>
      <c r="AG122" s="73" t="s">
        <v>412</v>
      </c>
      <c r="AH122" s="85" t="s">
        <v>511</v>
      </c>
      <c r="AI122" s="73" t="s">
        <v>511</v>
      </c>
      <c r="AJ122" s="72"/>
      <c r="AK122" s="72"/>
      <c r="AL122" s="72"/>
      <c r="AM122" s="72"/>
      <c r="AN122" s="72"/>
      <c r="AO122" s="72"/>
      <c r="AP122" s="85" t="s">
        <v>432</v>
      </c>
      <c r="AQ122" s="72"/>
      <c r="AR122" s="85" t="s">
        <v>511</v>
      </c>
      <c r="AS122" s="73"/>
      <c r="AT122" s="72"/>
      <c r="AU122" s="73" t="s">
        <v>974</v>
      </c>
      <c r="AV122" s="72"/>
      <c r="AW122" s="73"/>
      <c r="AX122" s="85" t="s">
        <v>412</v>
      </c>
      <c r="AY122" s="73" t="s">
        <v>427</v>
      </c>
      <c r="AZ122" s="72"/>
      <c r="BA122" s="72"/>
      <c r="BB122" s="85" t="s">
        <v>418</v>
      </c>
      <c r="BC122" s="72"/>
      <c r="BD122" s="85" t="s">
        <v>432</v>
      </c>
      <c r="BE122" s="73" t="s">
        <v>796</v>
      </c>
      <c r="BF122" s="85" t="s">
        <v>418</v>
      </c>
      <c r="BG122" s="73" t="s">
        <v>861</v>
      </c>
      <c r="BH122" s="85" t="s">
        <v>412</v>
      </c>
      <c r="BI122" s="72"/>
      <c r="BJ122" s="85" t="s">
        <v>505</v>
      </c>
      <c r="BK122" s="72"/>
      <c r="BL122" s="72"/>
      <c r="BM122" s="73" t="s">
        <v>417</v>
      </c>
      <c r="BN122" s="72"/>
      <c r="BO122" s="72"/>
      <c r="BP122" s="85" t="s">
        <v>418</v>
      </c>
      <c r="BQ122" s="73" t="s">
        <v>418</v>
      </c>
      <c r="BR122" s="85" t="s">
        <v>418</v>
      </c>
      <c r="BS122" s="73" t="s">
        <v>418</v>
      </c>
      <c r="BT122" s="72"/>
      <c r="BU122" s="72"/>
      <c r="BV122" s="85" t="s">
        <v>505</v>
      </c>
      <c r="BW122" s="73" t="s">
        <v>505</v>
      </c>
      <c r="BX122" s="72"/>
      <c r="BY122" s="72"/>
      <c r="BZ122" s="72"/>
      <c r="CA122" s="72"/>
      <c r="CB122" s="85" t="s">
        <v>432</v>
      </c>
      <c r="CC122" s="73" t="s">
        <v>424</v>
      </c>
      <c r="CD122" s="72"/>
      <c r="CE122" s="72"/>
      <c r="CF122" s="85" t="s">
        <v>412</v>
      </c>
      <c r="CG122" s="72"/>
      <c r="CH122" s="85" t="s">
        <v>418</v>
      </c>
      <c r="CI122" s="73" t="s">
        <v>429</v>
      </c>
      <c r="CJ122" s="72"/>
      <c r="CK122" s="72"/>
      <c r="CL122" s="72"/>
      <c r="CM122" s="72"/>
      <c r="CN122" s="72"/>
      <c r="CO122" s="72"/>
      <c r="CP122" s="72"/>
      <c r="CQ122" s="72"/>
      <c r="CR122" s="223"/>
    </row>
    <row r="123" spans="1:96" ht="15">
      <c r="A123" s="67"/>
      <c r="B123" s="296"/>
      <c r="C123" s="296"/>
      <c r="D123" s="296"/>
      <c r="E123" s="200" t="s">
        <v>15</v>
      </c>
      <c r="F123" s="72"/>
      <c r="G123" s="72"/>
      <c r="H123" s="72"/>
      <c r="I123" s="73" t="s">
        <v>1567</v>
      </c>
      <c r="J123" s="85" t="s">
        <v>336</v>
      </c>
      <c r="K123" s="73" t="s">
        <v>1334</v>
      </c>
      <c r="L123" s="85" t="s">
        <v>263</v>
      </c>
      <c r="M123" s="73" t="s">
        <v>1455</v>
      </c>
      <c r="N123" s="72"/>
      <c r="O123" s="72"/>
      <c r="P123" s="85" t="s">
        <v>263</v>
      </c>
      <c r="Q123" s="73" t="s">
        <v>1456</v>
      </c>
      <c r="R123" s="85" t="s">
        <v>362</v>
      </c>
      <c r="S123" s="73" t="s">
        <v>962</v>
      </c>
      <c r="T123" s="72"/>
      <c r="U123" s="73" t="s">
        <v>1126</v>
      </c>
      <c r="V123" s="72"/>
      <c r="W123" s="72"/>
      <c r="X123" s="72"/>
      <c r="Y123" s="72"/>
      <c r="Z123" s="72"/>
      <c r="AA123" s="73" t="s">
        <v>964</v>
      </c>
      <c r="AB123" s="72"/>
      <c r="AC123" s="72"/>
      <c r="AD123" s="72"/>
      <c r="AE123" s="73" t="s">
        <v>1348</v>
      </c>
      <c r="AF123" s="85" t="s">
        <v>533</v>
      </c>
      <c r="AG123" s="73" t="s">
        <v>1465</v>
      </c>
      <c r="AH123" s="85" t="s">
        <v>336</v>
      </c>
      <c r="AI123" s="73" t="s">
        <v>1016</v>
      </c>
      <c r="AJ123" s="72"/>
      <c r="AK123" s="72"/>
      <c r="AL123" s="72"/>
      <c r="AM123" s="72"/>
      <c r="AN123" s="72"/>
      <c r="AO123" s="72"/>
      <c r="AP123" s="85" t="s">
        <v>354</v>
      </c>
      <c r="AQ123" s="72"/>
      <c r="AR123" s="85" t="s">
        <v>336</v>
      </c>
      <c r="AS123" s="73"/>
      <c r="AT123" s="72"/>
      <c r="AU123" s="73" t="s">
        <v>975</v>
      </c>
      <c r="AV123" s="72"/>
      <c r="AW123" s="73"/>
      <c r="AX123" s="85" t="s">
        <v>533</v>
      </c>
      <c r="AY123" s="73" t="s">
        <v>1276</v>
      </c>
      <c r="AZ123" s="72"/>
      <c r="BA123" s="72"/>
      <c r="BB123" s="85" t="s">
        <v>396</v>
      </c>
      <c r="BC123" s="72"/>
      <c r="BD123" s="85" t="s">
        <v>354</v>
      </c>
      <c r="BE123" s="73" t="s">
        <v>1026</v>
      </c>
      <c r="BF123" s="85" t="s">
        <v>396</v>
      </c>
      <c r="BG123" s="73" t="s">
        <v>1027</v>
      </c>
      <c r="BH123" s="85" t="s">
        <v>533</v>
      </c>
      <c r="BI123" s="72"/>
      <c r="BJ123" s="85" t="s">
        <v>362</v>
      </c>
      <c r="BK123" s="72"/>
      <c r="BL123" s="72"/>
      <c r="BM123" s="73" t="s">
        <v>999</v>
      </c>
      <c r="BN123" s="72"/>
      <c r="BO123" s="72"/>
      <c r="BP123" s="85" t="s">
        <v>396</v>
      </c>
      <c r="BQ123" s="73" t="s">
        <v>1490</v>
      </c>
      <c r="BR123" s="85" t="s">
        <v>396</v>
      </c>
      <c r="BS123" s="73" t="s">
        <v>1618</v>
      </c>
      <c r="BT123" s="72"/>
      <c r="BU123" s="72"/>
      <c r="BV123" s="85" t="s">
        <v>362</v>
      </c>
      <c r="BW123" s="73" t="s">
        <v>1144</v>
      </c>
      <c r="BX123" s="72"/>
      <c r="BY123" s="72"/>
      <c r="BZ123" s="72"/>
      <c r="CA123" s="72"/>
      <c r="CB123" s="85" t="s">
        <v>354</v>
      </c>
      <c r="CC123" s="73" t="s">
        <v>1517</v>
      </c>
      <c r="CD123" s="72"/>
      <c r="CE123" s="72"/>
      <c r="CF123" s="85" t="s">
        <v>533</v>
      </c>
      <c r="CG123" s="72"/>
      <c r="CH123" s="85" t="s">
        <v>396</v>
      </c>
      <c r="CI123" s="73" t="s">
        <v>1501</v>
      </c>
      <c r="CJ123" s="72"/>
      <c r="CK123" s="72"/>
      <c r="CL123" s="72"/>
      <c r="CM123" s="72"/>
      <c r="CN123" s="72"/>
      <c r="CO123" s="72"/>
      <c r="CP123" s="72"/>
      <c r="CQ123" s="72"/>
      <c r="CR123" s="222"/>
    </row>
    <row r="124" spans="1:96" ht="15">
      <c r="A124" s="67">
        <v>21</v>
      </c>
      <c r="B124" s="323" t="s">
        <v>71</v>
      </c>
      <c r="C124" s="323"/>
      <c r="D124" s="323"/>
      <c r="E124" s="200" t="s">
        <v>36</v>
      </c>
      <c r="F124" s="72"/>
      <c r="G124" s="72"/>
      <c r="H124" s="72"/>
      <c r="I124" s="116"/>
      <c r="J124" s="72"/>
      <c r="K124" s="72"/>
      <c r="L124" s="72"/>
      <c r="M124" s="116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3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3" t="s">
        <v>248</v>
      </c>
      <c r="BJ124" s="72"/>
      <c r="BK124" s="73" t="s">
        <v>417</v>
      </c>
      <c r="BL124" s="72"/>
      <c r="BM124" s="73" t="s">
        <v>248</v>
      </c>
      <c r="BN124" s="72"/>
      <c r="BO124" s="72"/>
      <c r="BP124" s="72"/>
      <c r="BQ124" s="73" t="s">
        <v>424</v>
      </c>
      <c r="BR124" s="72"/>
      <c r="BS124" s="72"/>
      <c r="BT124" s="72"/>
      <c r="BU124" s="73" t="s">
        <v>424</v>
      </c>
      <c r="BV124" s="72"/>
      <c r="BW124" s="72"/>
      <c r="BX124" s="72"/>
      <c r="BY124" s="72"/>
      <c r="BZ124" s="72"/>
      <c r="CA124" s="72"/>
      <c r="CB124" s="72"/>
      <c r="CC124" s="73" t="s">
        <v>248</v>
      </c>
      <c r="CD124" s="72"/>
      <c r="CE124" s="72"/>
      <c r="CF124" s="72"/>
      <c r="CG124" s="72"/>
      <c r="CH124" s="72"/>
      <c r="CI124" s="72"/>
      <c r="CJ124" s="72"/>
      <c r="CK124" s="73" t="s">
        <v>505</v>
      </c>
      <c r="CL124" s="72"/>
      <c r="CM124" s="72"/>
      <c r="CN124" s="72"/>
      <c r="CO124" s="72"/>
      <c r="CP124" s="72"/>
      <c r="CQ124" s="73" t="s">
        <v>427</v>
      </c>
      <c r="CR124" s="209"/>
    </row>
    <row r="125" spans="1:96" ht="15">
      <c r="A125" s="67"/>
      <c r="B125" s="296"/>
      <c r="C125" s="296"/>
      <c r="D125" s="296"/>
      <c r="E125" s="200" t="s">
        <v>15</v>
      </c>
      <c r="F125" s="72"/>
      <c r="G125" s="72"/>
      <c r="H125" s="72"/>
      <c r="I125" s="116"/>
      <c r="J125" s="72"/>
      <c r="K125" s="72"/>
      <c r="L125" s="72"/>
      <c r="M125" s="116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3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3" t="s">
        <v>366</v>
      </c>
      <c r="BJ125" s="72"/>
      <c r="BK125" s="73" t="s">
        <v>1699</v>
      </c>
      <c r="BL125" s="72"/>
      <c r="BM125" s="73" t="s">
        <v>1488</v>
      </c>
      <c r="BN125" s="72"/>
      <c r="BO125" s="72"/>
      <c r="BP125" s="72"/>
      <c r="BQ125" s="73" t="s">
        <v>893</v>
      </c>
      <c r="BR125" s="72"/>
      <c r="BS125" s="72"/>
      <c r="BT125" s="72"/>
      <c r="BU125" s="73" t="s">
        <v>1379</v>
      </c>
      <c r="BV125" s="72"/>
      <c r="BW125" s="72"/>
      <c r="BX125" s="72"/>
      <c r="BY125" s="72"/>
      <c r="BZ125" s="72"/>
      <c r="CA125" s="72"/>
      <c r="CB125" s="72"/>
      <c r="CC125" s="73" t="s">
        <v>881</v>
      </c>
      <c r="CD125" s="72"/>
      <c r="CE125" s="72"/>
      <c r="CF125" s="72"/>
      <c r="CG125" s="72"/>
      <c r="CH125" s="72"/>
      <c r="CI125" s="72"/>
      <c r="CJ125" s="72"/>
      <c r="CK125" s="73" t="s">
        <v>1298</v>
      </c>
      <c r="CL125" s="72"/>
      <c r="CM125" s="72"/>
      <c r="CN125" s="72"/>
      <c r="CO125" s="72"/>
      <c r="CP125" s="72"/>
      <c r="CQ125" s="73" t="s">
        <v>1392</v>
      </c>
      <c r="CR125" s="222"/>
    </row>
    <row r="126" spans="1:96" ht="15">
      <c r="A126" s="67">
        <v>22</v>
      </c>
      <c r="B126" s="323" t="s">
        <v>72</v>
      </c>
      <c r="C126" s="323"/>
      <c r="D126" s="323"/>
      <c r="E126" s="200" t="s">
        <v>28</v>
      </c>
      <c r="F126" s="72"/>
      <c r="G126" s="72"/>
      <c r="H126" s="72"/>
      <c r="I126" s="116"/>
      <c r="J126" s="72"/>
      <c r="K126" s="72"/>
      <c r="L126" s="72"/>
      <c r="M126" s="73" t="s">
        <v>1057</v>
      </c>
      <c r="N126" s="72"/>
      <c r="O126" s="72"/>
      <c r="P126" s="72"/>
      <c r="Q126" s="73" t="s">
        <v>814</v>
      </c>
      <c r="R126" s="72"/>
      <c r="S126" s="72"/>
      <c r="T126" s="72"/>
      <c r="U126" s="73" t="s">
        <v>429</v>
      </c>
      <c r="V126" s="72"/>
      <c r="W126" s="72"/>
      <c r="X126" s="72"/>
      <c r="Y126" s="73" t="s">
        <v>511</v>
      </c>
      <c r="Z126" s="72"/>
      <c r="AA126" s="73" t="s">
        <v>795</v>
      </c>
      <c r="AB126" s="72"/>
      <c r="AC126" s="72"/>
      <c r="AD126" s="72"/>
      <c r="AE126" s="73" t="s">
        <v>1062</v>
      </c>
      <c r="AF126" s="72"/>
      <c r="AG126" s="72"/>
      <c r="AH126" s="72"/>
      <c r="AI126" s="73" t="s">
        <v>790</v>
      </c>
      <c r="AJ126" s="72"/>
      <c r="AK126" s="73" t="s">
        <v>514</v>
      </c>
      <c r="AL126" s="72"/>
      <c r="AM126" s="73" t="s">
        <v>323</v>
      </c>
      <c r="AN126" s="85" t="s">
        <v>510</v>
      </c>
      <c r="AO126" s="73" t="s">
        <v>891</v>
      </c>
      <c r="AP126" s="72"/>
      <c r="AQ126" s="73" t="s">
        <v>505</v>
      </c>
      <c r="AR126" s="72"/>
      <c r="AS126" s="73" t="s">
        <v>1133</v>
      </c>
      <c r="AT126" s="72"/>
      <c r="AU126" s="73" t="s">
        <v>796</v>
      </c>
      <c r="AV126" s="72"/>
      <c r="AW126" s="73" t="s">
        <v>433</v>
      </c>
      <c r="AX126" s="72"/>
      <c r="AY126" s="73" t="s">
        <v>929</v>
      </c>
      <c r="AZ126" s="72"/>
      <c r="BA126" s="73" t="s">
        <v>791</v>
      </c>
      <c r="BB126" s="72"/>
      <c r="BC126" s="72"/>
      <c r="BD126" s="72"/>
      <c r="BE126" s="73" t="s">
        <v>537</v>
      </c>
      <c r="BF126" s="72"/>
      <c r="BG126" s="73" t="s">
        <v>1020</v>
      </c>
      <c r="BH126" s="72"/>
      <c r="BI126" s="73" t="s">
        <v>1284</v>
      </c>
      <c r="BJ126" s="72"/>
      <c r="BK126" s="73" t="s">
        <v>1199</v>
      </c>
      <c r="BL126" s="72"/>
      <c r="BM126" s="72"/>
      <c r="BN126" s="72"/>
      <c r="BO126" s="72"/>
      <c r="BP126" s="72"/>
      <c r="BQ126" s="73" t="s">
        <v>725</v>
      </c>
      <c r="BR126" s="72"/>
      <c r="BS126" s="73" t="s">
        <v>791</v>
      </c>
      <c r="BT126" s="72"/>
      <c r="BU126" s="72"/>
      <c r="BV126" s="72"/>
      <c r="BW126" s="73" t="s">
        <v>960</v>
      </c>
      <c r="BX126" s="72"/>
      <c r="BY126" s="72"/>
      <c r="BZ126" s="72"/>
      <c r="CA126" s="73" t="s">
        <v>1211</v>
      </c>
      <c r="CB126" s="72"/>
      <c r="CC126" s="73" t="s">
        <v>891</v>
      </c>
      <c r="CD126" s="72"/>
      <c r="CE126" s="72"/>
      <c r="CF126" s="72"/>
      <c r="CG126" s="73" t="s">
        <v>857</v>
      </c>
      <c r="CH126" s="85"/>
      <c r="CI126" s="73" t="s">
        <v>1251</v>
      </c>
      <c r="CJ126" s="72"/>
      <c r="CK126" s="73" t="s">
        <v>427</v>
      </c>
      <c r="CL126" s="72"/>
      <c r="CM126" s="73" t="s">
        <v>1253</v>
      </c>
      <c r="CN126" s="72"/>
      <c r="CO126" s="73" t="s">
        <v>1204</v>
      </c>
      <c r="CP126" s="72"/>
      <c r="CQ126" s="73" t="s">
        <v>1221</v>
      </c>
      <c r="CR126" s="119"/>
    </row>
    <row r="127" spans="1:96" ht="15">
      <c r="A127" s="67"/>
      <c r="B127" s="296"/>
      <c r="C127" s="296"/>
      <c r="D127" s="296"/>
      <c r="E127" s="200" t="s">
        <v>15</v>
      </c>
      <c r="F127" s="72"/>
      <c r="G127" s="72"/>
      <c r="H127" s="72"/>
      <c r="I127" s="116"/>
      <c r="J127" s="72"/>
      <c r="K127" s="72"/>
      <c r="L127" s="72"/>
      <c r="M127" s="73" t="s">
        <v>1058</v>
      </c>
      <c r="N127" s="72"/>
      <c r="O127" s="72"/>
      <c r="P127" s="72"/>
      <c r="Q127" s="73" t="s">
        <v>1263</v>
      </c>
      <c r="R127" s="72"/>
      <c r="S127" s="72"/>
      <c r="T127" s="72"/>
      <c r="U127" s="73" t="s">
        <v>1004</v>
      </c>
      <c r="V127" s="72"/>
      <c r="W127" s="72"/>
      <c r="X127" s="72"/>
      <c r="Y127" s="73" t="s">
        <v>1008</v>
      </c>
      <c r="Z127" s="72"/>
      <c r="AA127" s="73" t="s">
        <v>1011</v>
      </c>
      <c r="AB127" s="72"/>
      <c r="AC127" s="72"/>
      <c r="AD127" s="72"/>
      <c r="AE127" s="73" t="s">
        <v>1131</v>
      </c>
      <c r="AF127" s="72"/>
      <c r="AG127" s="72"/>
      <c r="AH127" s="72"/>
      <c r="AI127" s="73" t="s">
        <v>1072</v>
      </c>
      <c r="AJ127" s="72"/>
      <c r="AK127" s="73" t="s">
        <v>1466</v>
      </c>
      <c r="AL127" s="72"/>
      <c r="AM127" s="73" t="s">
        <v>1132</v>
      </c>
      <c r="AN127" s="85" t="s">
        <v>346</v>
      </c>
      <c r="AO127" s="73" t="s">
        <v>1019</v>
      </c>
      <c r="AP127" s="72"/>
      <c r="AQ127" s="73" t="s">
        <v>1188</v>
      </c>
      <c r="AR127" s="72"/>
      <c r="AS127" s="73" t="s">
        <v>1593</v>
      </c>
      <c r="AT127" s="72"/>
      <c r="AU127" s="73" t="s">
        <v>1006</v>
      </c>
      <c r="AV127" s="72"/>
      <c r="AW127" s="73" t="s">
        <v>1022</v>
      </c>
      <c r="AX127" s="72"/>
      <c r="AY127" s="73" t="s">
        <v>1694</v>
      </c>
      <c r="AZ127" s="72"/>
      <c r="BA127" s="73" t="s">
        <v>882</v>
      </c>
      <c r="BB127" s="72"/>
      <c r="BC127" s="72"/>
      <c r="BD127" s="72"/>
      <c r="BE127" s="73" t="s">
        <v>1365</v>
      </c>
      <c r="BF127" s="72"/>
      <c r="BG127" s="73" t="s">
        <v>1196</v>
      </c>
      <c r="BH127" s="72"/>
      <c r="BI127" s="73" t="s">
        <v>1285</v>
      </c>
      <c r="BJ127" s="72"/>
      <c r="BK127" s="73" t="s">
        <v>1200</v>
      </c>
      <c r="BL127" s="72"/>
      <c r="BM127" s="72"/>
      <c r="BN127" s="72"/>
      <c r="BO127" s="72"/>
      <c r="BP127" s="72"/>
      <c r="BQ127" s="73" t="s">
        <v>1491</v>
      </c>
      <c r="BR127" s="72"/>
      <c r="BS127" s="73" t="s">
        <v>1375</v>
      </c>
      <c r="BT127" s="72"/>
      <c r="BU127" s="72"/>
      <c r="BV127" s="72"/>
      <c r="BW127" s="73" t="s">
        <v>1493</v>
      </c>
      <c r="BX127" s="72"/>
      <c r="BY127" s="72"/>
      <c r="BZ127" s="72"/>
      <c r="CA127" s="73" t="s">
        <v>1212</v>
      </c>
      <c r="CB127" s="72"/>
      <c r="CC127" s="73" t="s">
        <v>1290</v>
      </c>
      <c r="CD127" s="72"/>
      <c r="CE127" s="72"/>
      <c r="CF127" s="72"/>
      <c r="CG127" s="73" t="s">
        <v>1080</v>
      </c>
      <c r="CH127" s="85"/>
      <c r="CI127" s="73" t="s">
        <v>1296</v>
      </c>
      <c r="CJ127" s="72"/>
      <c r="CK127" s="73" t="s">
        <v>1043</v>
      </c>
      <c r="CL127" s="72"/>
      <c r="CM127" s="73" t="s">
        <v>1146</v>
      </c>
      <c r="CN127" s="72"/>
      <c r="CO127" s="73" t="s">
        <v>1507</v>
      </c>
      <c r="CP127" s="72"/>
      <c r="CQ127" s="73" t="s">
        <v>1222</v>
      </c>
      <c r="CR127" s="222"/>
    </row>
    <row r="128" spans="1:95" ht="15">
      <c r="A128" s="67">
        <v>23</v>
      </c>
      <c r="B128" s="326" t="s">
        <v>817</v>
      </c>
      <c r="C128" s="326"/>
      <c r="D128" s="326"/>
      <c r="E128" s="200" t="s">
        <v>36</v>
      </c>
      <c r="F128" s="72"/>
      <c r="G128" s="72"/>
      <c r="H128" s="72"/>
      <c r="I128" s="116"/>
      <c r="J128" s="72"/>
      <c r="K128" s="72"/>
      <c r="L128" s="72"/>
      <c r="M128" s="116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3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85" t="s">
        <v>521</v>
      </c>
      <c r="BK128" s="72"/>
      <c r="BL128" s="72"/>
      <c r="BM128" s="72"/>
      <c r="BN128" s="72"/>
      <c r="BO128" s="72"/>
      <c r="BP128" s="72"/>
      <c r="BQ128" s="72"/>
      <c r="BR128" s="85" t="s">
        <v>524</v>
      </c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85"/>
      <c r="CI128" s="72"/>
      <c r="CJ128" s="72"/>
      <c r="CK128" s="72"/>
      <c r="CL128" s="85" t="s">
        <v>511</v>
      </c>
      <c r="CM128" s="72"/>
      <c r="CN128" s="72"/>
      <c r="CO128" s="72"/>
      <c r="CP128" s="72"/>
      <c r="CQ128" s="72"/>
    </row>
    <row r="129" spans="1:95" ht="15">
      <c r="A129" s="67"/>
      <c r="B129" s="296"/>
      <c r="C129" s="296"/>
      <c r="D129" s="296"/>
      <c r="E129" s="200" t="s">
        <v>15</v>
      </c>
      <c r="F129" s="72"/>
      <c r="G129" s="72"/>
      <c r="H129" s="72"/>
      <c r="I129" s="116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3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85" t="s">
        <v>378</v>
      </c>
      <c r="BK129" s="72"/>
      <c r="BL129" s="72"/>
      <c r="BM129" s="72"/>
      <c r="BN129" s="72"/>
      <c r="BO129" s="72"/>
      <c r="BP129" s="72"/>
      <c r="BQ129" s="72"/>
      <c r="BR129" s="85" t="s">
        <v>345</v>
      </c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85"/>
      <c r="CI129" s="72"/>
      <c r="CJ129" s="72"/>
      <c r="CK129" s="72"/>
      <c r="CL129" s="85" t="s">
        <v>512</v>
      </c>
      <c r="CM129" s="72"/>
      <c r="CN129" s="72"/>
      <c r="CO129" s="72"/>
      <c r="CP129" s="72"/>
      <c r="CQ129" s="72"/>
    </row>
    <row r="130" spans="1:96" ht="14.25">
      <c r="A130" s="143" t="s">
        <v>121</v>
      </c>
      <c r="B130" s="269" t="s">
        <v>73</v>
      </c>
      <c r="C130" s="269"/>
      <c r="D130" s="269"/>
      <c r="E130" s="200" t="s">
        <v>36</v>
      </c>
      <c r="F130" s="85" t="s">
        <v>505</v>
      </c>
      <c r="G130" s="73" t="s">
        <v>417</v>
      </c>
      <c r="H130" s="72"/>
      <c r="I130" s="73" t="s">
        <v>424</v>
      </c>
      <c r="J130" s="85" t="s">
        <v>429</v>
      </c>
      <c r="K130" s="73" t="s">
        <v>102</v>
      </c>
      <c r="L130" s="85" t="s">
        <v>420</v>
      </c>
      <c r="M130" s="73" t="s">
        <v>418</v>
      </c>
      <c r="N130" s="85" t="s">
        <v>414</v>
      </c>
      <c r="O130" s="73" t="s">
        <v>796</v>
      </c>
      <c r="P130" s="72"/>
      <c r="Q130" s="73" t="s">
        <v>1039</v>
      </c>
      <c r="R130" s="85" t="s">
        <v>420</v>
      </c>
      <c r="S130" s="73" t="s">
        <v>412</v>
      </c>
      <c r="T130" s="85" t="s">
        <v>414</v>
      </c>
      <c r="U130" s="73" t="s">
        <v>422</v>
      </c>
      <c r="V130" s="72"/>
      <c r="W130" s="73" t="s">
        <v>248</v>
      </c>
      <c r="X130" s="85" t="s">
        <v>505</v>
      </c>
      <c r="Y130" s="73" t="s">
        <v>412</v>
      </c>
      <c r="Z130" s="85" t="s">
        <v>507</v>
      </c>
      <c r="AA130" s="73" t="s">
        <v>424</v>
      </c>
      <c r="AB130" s="85" t="s">
        <v>418</v>
      </c>
      <c r="AC130" s="73" t="s">
        <v>417</v>
      </c>
      <c r="AD130" s="85" t="s">
        <v>505</v>
      </c>
      <c r="AE130" s="73" t="s">
        <v>414</v>
      </c>
      <c r="AF130" s="85" t="s">
        <v>430</v>
      </c>
      <c r="AG130" s="73" t="s">
        <v>429</v>
      </c>
      <c r="AH130" s="85" t="s">
        <v>414</v>
      </c>
      <c r="AI130" s="73" t="s">
        <v>418</v>
      </c>
      <c r="AJ130" s="85" t="s">
        <v>433</v>
      </c>
      <c r="AK130" s="73" t="s">
        <v>790</v>
      </c>
      <c r="AL130" s="85" t="s">
        <v>412</v>
      </c>
      <c r="AM130" s="73" t="s">
        <v>432</v>
      </c>
      <c r="AN130" s="85" t="s">
        <v>420</v>
      </c>
      <c r="AO130" s="73" t="s">
        <v>524</v>
      </c>
      <c r="AP130" s="72"/>
      <c r="AQ130" s="73" t="s">
        <v>412</v>
      </c>
      <c r="AR130" s="85" t="s">
        <v>430</v>
      </c>
      <c r="AS130" s="73" t="s">
        <v>861</v>
      </c>
      <c r="AT130" s="85" t="s">
        <v>412</v>
      </c>
      <c r="AU130" s="73" t="s">
        <v>424</v>
      </c>
      <c r="AV130" s="85" t="s">
        <v>414</v>
      </c>
      <c r="AW130" s="73" t="s">
        <v>248</v>
      </c>
      <c r="AX130" s="85" t="s">
        <v>414</v>
      </c>
      <c r="AY130" s="73" t="s">
        <v>432</v>
      </c>
      <c r="AZ130" s="85" t="s">
        <v>414</v>
      </c>
      <c r="BA130" s="72"/>
      <c r="BB130" s="72"/>
      <c r="BC130" s="73" t="s">
        <v>790</v>
      </c>
      <c r="BD130" s="72"/>
      <c r="BE130" s="73" t="s">
        <v>505</v>
      </c>
      <c r="BF130" s="72"/>
      <c r="BG130" s="72"/>
      <c r="BH130" s="85" t="s">
        <v>427</v>
      </c>
      <c r="BI130" s="73" t="s">
        <v>432</v>
      </c>
      <c r="BJ130" s="85" t="s">
        <v>519</v>
      </c>
      <c r="BK130" s="73" t="s">
        <v>414</v>
      </c>
      <c r="BL130" s="85" t="s">
        <v>418</v>
      </c>
      <c r="BM130" s="73" t="s">
        <v>514</v>
      </c>
      <c r="BN130" s="85" t="s">
        <v>412</v>
      </c>
      <c r="BO130" s="73" t="s">
        <v>248</v>
      </c>
      <c r="BP130" s="85" t="s">
        <v>420</v>
      </c>
      <c r="BQ130" s="73" t="s">
        <v>414</v>
      </c>
      <c r="BR130" s="85" t="s">
        <v>432</v>
      </c>
      <c r="BS130" s="73" t="s">
        <v>432</v>
      </c>
      <c r="BT130" s="85" t="s">
        <v>422</v>
      </c>
      <c r="BU130" s="73" t="s">
        <v>412</v>
      </c>
      <c r="BV130" s="85" t="s">
        <v>511</v>
      </c>
      <c r="BW130" s="73" t="s">
        <v>427</v>
      </c>
      <c r="BX130" s="85" t="s">
        <v>424</v>
      </c>
      <c r="BY130" s="73" t="s">
        <v>432</v>
      </c>
      <c r="BZ130" s="85" t="s">
        <v>417</v>
      </c>
      <c r="CA130" s="73" t="s">
        <v>412</v>
      </c>
      <c r="CB130" s="85" t="s">
        <v>516</v>
      </c>
      <c r="CC130" s="73" t="s">
        <v>422</v>
      </c>
      <c r="CD130" s="85" t="s">
        <v>424</v>
      </c>
      <c r="CE130" s="73" t="s">
        <v>418</v>
      </c>
      <c r="CF130" s="85" t="s">
        <v>422</v>
      </c>
      <c r="CG130" s="73" t="s">
        <v>424</v>
      </c>
      <c r="CH130" s="85" t="s">
        <v>514</v>
      </c>
      <c r="CI130" s="73" t="s">
        <v>796</v>
      </c>
      <c r="CJ130" s="85" t="s">
        <v>427</v>
      </c>
      <c r="CK130" s="73" t="s">
        <v>412</v>
      </c>
      <c r="CL130" s="85" t="s">
        <v>424</v>
      </c>
      <c r="CM130" s="73" t="s">
        <v>422</v>
      </c>
      <c r="CN130" s="85" t="s">
        <v>429</v>
      </c>
      <c r="CO130" s="73" t="s">
        <v>1361</v>
      </c>
      <c r="CP130" s="85" t="s">
        <v>418</v>
      </c>
      <c r="CQ130" s="73" t="s">
        <v>432</v>
      </c>
      <c r="CR130" s="209"/>
    </row>
    <row r="131" spans="1:96" ht="15">
      <c r="A131" s="143"/>
      <c r="B131" s="296"/>
      <c r="C131" s="296"/>
      <c r="D131" s="296"/>
      <c r="E131" s="200" t="s">
        <v>15</v>
      </c>
      <c r="F131" s="85" t="s">
        <v>276</v>
      </c>
      <c r="G131" s="73" t="s">
        <v>1566</v>
      </c>
      <c r="H131" s="72"/>
      <c r="I131" s="73" t="s">
        <v>1120</v>
      </c>
      <c r="J131" s="85" t="s">
        <v>416</v>
      </c>
      <c r="K131" s="73" t="s">
        <v>1452</v>
      </c>
      <c r="L131" s="85" t="s">
        <v>362</v>
      </c>
      <c r="M131" s="73" t="s">
        <v>1732</v>
      </c>
      <c r="N131" s="85" t="s">
        <v>300</v>
      </c>
      <c r="O131" s="73" t="s">
        <v>1336</v>
      </c>
      <c r="P131" s="72"/>
      <c r="Q131" s="73" t="s">
        <v>1264</v>
      </c>
      <c r="R131" s="85" t="s">
        <v>362</v>
      </c>
      <c r="S131" s="73" t="s">
        <v>1124</v>
      </c>
      <c r="T131" s="85" t="s">
        <v>300</v>
      </c>
      <c r="U131" s="73" t="s">
        <v>1005</v>
      </c>
      <c r="V131" s="72"/>
      <c r="W131" s="73" t="s">
        <v>1000</v>
      </c>
      <c r="X131" s="85" t="s">
        <v>276</v>
      </c>
      <c r="Y131" s="73" t="s">
        <v>1066</v>
      </c>
      <c r="Z131" s="85" t="s">
        <v>275</v>
      </c>
      <c r="AA131" s="73" t="s">
        <v>1345</v>
      </c>
      <c r="AB131" s="85" t="s">
        <v>354</v>
      </c>
      <c r="AC131" s="73" t="s">
        <v>1013</v>
      </c>
      <c r="AD131" s="85" t="s">
        <v>276</v>
      </c>
      <c r="AE131" s="73" t="s">
        <v>1347</v>
      </c>
      <c r="AF131" s="85" t="s">
        <v>431</v>
      </c>
      <c r="AG131" s="73" t="s">
        <v>1581</v>
      </c>
      <c r="AH131" s="85" t="s">
        <v>415</v>
      </c>
      <c r="AI131" s="73" t="s">
        <v>1350</v>
      </c>
      <c r="AJ131" s="85" t="s">
        <v>369</v>
      </c>
      <c r="AK131" s="73" t="s">
        <v>1351</v>
      </c>
      <c r="AL131" s="85" t="s">
        <v>413</v>
      </c>
      <c r="AM131" s="73" t="s">
        <v>1352</v>
      </c>
      <c r="AN131" s="85" t="s">
        <v>362</v>
      </c>
      <c r="AO131" s="73" t="s">
        <v>1472</v>
      </c>
      <c r="AP131" s="72"/>
      <c r="AQ131" s="73" t="s">
        <v>1551</v>
      </c>
      <c r="AR131" s="85" t="s">
        <v>397</v>
      </c>
      <c r="AS131" s="73" t="s">
        <v>1736</v>
      </c>
      <c r="AT131" s="85" t="s">
        <v>413</v>
      </c>
      <c r="AU131" s="73" t="s">
        <v>818</v>
      </c>
      <c r="AV131" s="85" t="s">
        <v>415</v>
      </c>
      <c r="AW131" s="73" t="s">
        <v>1597</v>
      </c>
      <c r="AX131" s="85" t="s">
        <v>415</v>
      </c>
      <c r="AY131" s="73" t="s">
        <v>1695</v>
      </c>
      <c r="AZ131" s="85" t="s">
        <v>415</v>
      </c>
      <c r="BA131" s="72"/>
      <c r="BB131" s="72"/>
      <c r="BC131" s="73" t="s">
        <v>1278</v>
      </c>
      <c r="BD131" s="72"/>
      <c r="BE131" s="73" t="s">
        <v>1366</v>
      </c>
      <c r="BF131" s="72"/>
      <c r="BG131" s="72"/>
      <c r="BH131" s="85" t="s">
        <v>522</v>
      </c>
      <c r="BI131" s="73" t="s">
        <v>1075</v>
      </c>
      <c r="BJ131" s="85" t="s">
        <v>346</v>
      </c>
      <c r="BK131" s="73" t="s">
        <v>1201</v>
      </c>
      <c r="BL131" s="85" t="s">
        <v>419</v>
      </c>
      <c r="BM131" s="73" t="s">
        <v>1372</v>
      </c>
      <c r="BN131" s="85" t="s">
        <v>277</v>
      </c>
      <c r="BO131" s="73" t="s">
        <v>830</v>
      </c>
      <c r="BP131" s="85" t="s">
        <v>421</v>
      </c>
      <c r="BQ131" s="73" t="s">
        <v>1373</v>
      </c>
      <c r="BR131" s="85" t="s">
        <v>353</v>
      </c>
      <c r="BS131" s="73" t="s">
        <v>1703</v>
      </c>
      <c r="BT131" s="85" t="s">
        <v>423</v>
      </c>
      <c r="BU131" s="73" t="s">
        <v>1143</v>
      </c>
      <c r="BV131" s="85" t="s">
        <v>515</v>
      </c>
      <c r="BW131" s="73" t="s">
        <v>1494</v>
      </c>
      <c r="BX131" s="85" t="s">
        <v>425</v>
      </c>
      <c r="BY131" s="73" t="s">
        <v>1209</v>
      </c>
      <c r="BZ131" s="85" t="s">
        <v>426</v>
      </c>
      <c r="CA131" s="73" t="s">
        <v>945</v>
      </c>
      <c r="CB131" s="85" t="s">
        <v>517</v>
      </c>
      <c r="CC131" s="73" t="s">
        <v>1291</v>
      </c>
      <c r="CD131" s="85" t="s">
        <v>357</v>
      </c>
      <c r="CE131" s="73" t="s">
        <v>1146</v>
      </c>
      <c r="CF131" s="85" t="s">
        <v>423</v>
      </c>
      <c r="CG131" s="73" t="s">
        <v>1035</v>
      </c>
      <c r="CH131" s="85" t="s">
        <v>513</v>
      </c>
      <c r="CI131" s="73" t="s">
        <v>1520</v>
      </c>
      <c r="CJ131" s="85" t="s">
        <v>428</v>
      </c>
      <c r="CK131" s="73" t="s">
        <v>1504</v>
      </c>
      <c r="CL131" s="85" t="s">
        <v>357</v>
      </c>
      <c r="CM131" s="73" t="s">
        <v>1302</v>
      </c>
      <c r="CN131" s="85" t="s">
        <v>353</v>
      </c>
      <c r="CO131" s="73" t="s">
        <v>1508</v>
      </c>
      <c r="CP131" s="85" t="s">
        <v>354</v>
      </c>
      <c r="CQ131" s="73" t="s">
        <v>1150</v>
      </c>
      <c r="CR131" s="222"/>
    </row>
    <row r="132" spans="1:96" ht="14.25">
      <c r="A132" s="143" t="s">
        <v>122</v>
      </c>
      <c r="B132" s="321" t="s">
        <v>74</v>
      </c>
      <c r="C132" s="272"/>
      <c r="D132" s="322"/>
      <c r="E132" s="200" t="s">
        <v>36</v>
      </c>
      <c r="F132" s="85" t="s">
        <v>248</v>
      </c>
      <c r="G132" s="72"/>
      <c r="H132" s="72"/>
      <c r="I132" s="73" t="s">
        <v>248</v>
      </c>
      <c r="J132" s="85" t="s">
        <v>412</v>
      </c>
      <c r="K132" s="72"/>
      <c r="L132" s="72"/>
      <c r="M132" s="73" t="s">
        <v>417</v>
      </c>
      <c r="N132" s="72"/>
      <c r="O132" s="73" t="s">
        <v>248</v>
      </c>
      <c r="P132" s="72"/>
      <c r="Q132" s="72"/>
      <c r="R132" s="72"/>
      <c r="S132" s="72"/>
      <c r="T132" s="72"/>
      <c r="U132" s="72"/>
      <c r="V132" s="72"/>
      <c r="W132" s="72"/>
      <c r="X132" s="85" t="s">
        <v>414</v>
      </c>
      <c r="Y132" s="72"/>
      <c r="Z132" s="72"/>
      <c r="AA132" s="72"/>
      <c r="AB132" s="72"/>
      <c r="AC132" s="72"/>
      <c r="AD132" s="72"/>
      <c r="AE132" s="73" t="s">
        <v>424</v>
      </c>
      <c r="AF132" s="85" t="s">
        <v>432</v>
      </c>
      <c r="AG132" s="72"/>
      <c r="AH132" s="85" t="s">
        <v>432</v>
      </c>
      <c r="AI132" s="72"/>
      <c r="AJ132" s="85" t="s">
        <v>422</v>
      </c>
      <c r="AK132" s="73" t="s">
        <v>248</v>
      </c>
      <c r="AL132" s="85" t="s">
        <v>248</v>
      </c>
      <c r="AM132" s="73" t="s">
        <v>248</v>
      </c>
      <c r="AN132" s="72"/>
      <c r="AO132" s="73" t="s">
        <v>1234</v>
      </c>
      <c r="AP132" s="85" t="s">
        <v>508</v>
      </c>
      <c r="AQ132" s="73" t="s">
        <v>1591</v>
      </c>
      <c r="AR132" s="72"/>
      <c r="AS132" s="72"/>
      <c r="AT132" s="72"/>
      <c r="AU132" s="73" t="s">
        <v>248</v>
      </c>
      <c r="AV132" s="85" t="s">
        <v>417</v>
      </c>
      <c r="AW132" s="72"/>
      <c r="AX132" s="72"/>
      <c r="AY132" s="72"/>
      <c r="AZ132" s="85" t="s">
        <v>414</v>
      </c>
      <c r="BA132" s="72"/>
      <c r="BB132" s="72"/>
      <c r="BC132" s="73" t="s">
        <v>248</v>
      </c>
      <c r="BD132" s="72"/>
      <c r="BE132" s="72"/>
      <c r="BF132" s="72"/>
      <c r="BG132" s="73" t="s">
        <v>424</v>
      </c>
      <c r="BH132" s="85" t="s">
        <v>417</v>
      </c>
      <c r="BI132" s="72"/>
      <c r="BJ132" s="85" t="s">
        <v>418</v>
      </c>
      <c r="BK132" s="72"/>
      <c r="BL132" s="72"/>
      <c r="BM132" s="73" t="s">
        <v>248</v>
      </c>
      <c r="BN132" s="85" t="s">
        <v>417</v>
      </c>
      <c r="BO132" s="72"/>
      <c r="BP132" s="72"/>
      <c r="BQ132" s="72"/>
      <c r="BR132" s="85" t="s">
        <v>424</v>
      </c>
      <c r="BS132" s="72"/>
      <c r="BT132" s="72"/>
      <c r="BU132" s="72"/>
      <c r="BV132" s="85" t="s">
        <v>417</v>
      </c>
      <c r="BW132" s="72"/>
      <c r="BX132" s="85" t="s">
        <v>417</v>
      </c>
      <c r="BY132" s="72"/>
      <c r="BZ132" s="85" t="s">
        <v>412</v>
      </c>
      <c r="CA132" s="73" t="s">
        <v>248</v>
      </c>
      <c r="CB132" s="85" t="s">
        <v>102</v>
      </c>
      <c r="CC132" s="73" t="s">
        <v>424</v>
      </c>
      <c r="CD132" s="85" t="s">
        <v>424</v>
      </c>
      <c r="CE132" s="72"/>
      <c r="CF132" s="72"/>
      <c r="CG132" s="72"/>
      <c r="CH132" s="85" t="s">
        <v>417</v>
      </c>
      <c r="CI132" s="72"/>
      <c r="CJ132" s="72"/>
      <c r="CK132" s="73" t="s">
        <v>248</v>
      </c>
      <c r="CL132" s="72"/>
      <c r="CM132" s="73" t="s">
        <v>248</v>
      </c>
      <c r="CN132" s="72"/>
      <c r="CO132" s="72"/>
      <c r="CP132" s="72"/>
      <c r="CQ132" s="72"/>
      <c r="CR132" s="209"/>
    </row>
    <row r="133" spans="1:96" ht="15">
      <c r="A133" s="99"/>
      <c r="B133" s="296"/>
      <c r="C133" s="296"/>
      <c r="D133" s="296"/>
      <c r="E133" s="200" t="s">
        <v>15</v>
      </c>
      <c r="F133" s="85" t="s">
        <v>383</v>
      </c>
      <c r="G133" s="72"/>
      <c r="H133" s="72"/>
      <c r="I133" s="73" t="s">
        <v>785</v>
      </c>
      <c r="J133" s="85" t="s">
        <v>506</v>
      </c>
      <c r="K133" s="72"/>
      <c r="L133" s="72"/>
      <c r="M133" s="73" t="s">
        <v>859</v>
      </c>
      <c r="N133" s="72"/>
      <c r="O133" s="73" t="s">
        <v>925</v>
      </c>
      <c r="P133" s="72"/>
      <c r="Q133" s="72"/>
      <c r="R133" s="72"/>
      <c r="S133" s="72"/>
      <c r="T133" s="72"/>
      <c r="U133" s="72"/>
      <c r="V133" s="72"/>
      <c r="W133" s="72"/>
      <c r="X133" s="85" t="s">
        <v>277</v>
      </c>
      <c r="Y133" s="72"/>
      <c r="Z133" s="72"/>
      <c r="AA133" s="72"/>
      <c r="AB133" s="72"/>
      <c r="AC133" s="72"/>
      <c r="AD133" s="72"/>
      <c r="AE133" s="73" t="s">
        <v>872</v>
      </c>
      <c r="AF133" s="85" t="s">
        <v>293</v>
      </c>
      <c r="AG133" s="72"/>
      <c r="AH133" s="85" t="s">
        <v>293</v>
      </c>
      <c r="AI133" s="72"/>
      <c r="AJ133" s="85" t="s">
        <v>276</v>
      </c>
      <c r="AK133" s="73" t="s">
        <v>873</v>
      </c>
      <c r="AL133" s="85" t="s">
        <v>434</v>
      </c>
      <c r="AM133" s="73" t="s">
        <v>873</v>
      </c>
      <c r="AN133" s="72"/>
      <c r="AO133" s="73" t="s">
        <v>1631</v>
      </c>
      <c r="AP133" s="85" t="s">
        <v>509</v>
      </c>
      <c r="AQ133" s="73" t="s">
        <v>1590</v>
      </c>
      <c r="AR133" s="72"/>
      <c r="AS133" s="72"/>
      <c r="AT133" s="72"/>
      <c r="AU133" s="73" t="s">
        <v>785</v>
      </c>
      <c r="AV133" s="85" t="s">
        <v>353</v>
      </c>
      <c r="AW133" s="72"/>
      <c r="AX133" s="72"/>
      <c r="AY133" s="72"/>
      <c r="AZ133" s="85" t="s">
        <v>416</v>
      </c>
      <c r="BA133" s="72"/>
      <c r="BB133" s="72"/>
      <c r="BC133" s="73" t="s">
        <v>925</v>
      </c>
      <c r="BD133" s="72"/>
      <c r="BE133" s="72"/>
      <c r="BF133" s="72"/>
      <c r="BG133" s="73" t="s">
        <v>1744</v>
      </c>
      <c r="BH133" s="85" t="s">
        <v>415</v>
      </c>
      <c r="BI133" s="72"/>
      <c r="BJ133" s="85" t="s">
        <v>520</v>
      </c>
      <c r="BK133" s="72"/>
      <c r="BL133" s="72"/>
      <c r="BM133" s="73" t="s">
        <v>785</v>
      </c>
      <c r="BN133" s="85" t="s">
        <v>523</v>
      </c>
      <c r="BO133" s="72"/>
      <c r="BP133" s="72"/>
      <c r="BQ133" s="72"/>
      <c r="BR133" s="85" t="s">
        <v>434</v>
      </c>
      <c r="BS133" s="72"/>
      <c r="BT133" s="72"/>
      <c r="BU133" s="72"/>
      <c r="BV133" s="85" t="s">
        <v>415</v>
      </c>
      <c r="BW133" s="72"/>
      <c r="BX133" s="85" t="s">
        <v>353</v>
      </c>
      <c r="BY133" s="72"/>
      <c r="BZ133" s="85" t="s">
        <v>354</v>
      </c>
      <c r="CA133" s="73" t="s">
        <v>785</v>
      </c>
      <c r="CB133" s="85" t="s">
        <v>518</v>
      </c>
      <c r="CC133" s="73" t="s">
        <v>943</v>
      </c>
      <c r="CD133" s="85" t="s">
        <v>434</v>
      </c>
      <c r="CE133" s="72"/>
      <c r="CF133" s="72"/>
      <c r="CG133" s="72"/>
      <c r="CH133" s="85" t="s">
        <v>415</v>
      </c>
      <c r="CI133" s="72"/>
      <c r="CJ133" s="72"/>
      <c r="CK133" s="73" t="s">
        <v>873</v>
      </c>
      <c r="CL133" s="72"/>
      <c r="CM133" s="73" t="s">
        <v>925</v>
      </c>
      <c r="CN133" s="72"/>
      <c r="CO133" s="72"/>
      <c r="CP133" s="72"/>
      <c r="CQ133" s="72"/>
      <c r="CR133" s="222"/>
    </row>
    <row r="134" spans="1:95" ht="15">
      <c r="A134" s="67">
        <v>24</v>
      </c>
      <c r="B134" s="201" t="s">
        <v>75</v>
      </c>
      <c r="C134" s="201"/>
      <c r="D134" s="201"/>
      <c r="E134" s="200" t="s">
        <v>36</v>
      </c>
      <c r="F134" s="72"/>
      <c r="G134" s="73" t="s">
        <v>422</v>
      </c>
      <c r="H134" s="72"/>
      <c r="I134" s="72"/>
      <c r="J134" s="72"/>
      <c r="K134" s="73" t="s">
        <v>790</v>
      </c>
      <c r="L134" s="72"/>
      <c r="M134" s="73" t="s">
        <v>861</v>
      </c>
      <c r="N134" s="72"/>
      <c r="O134" s="73" t="s">
        <v>427</v>
      </c>
      <c r="P134" s="72"/>
      <c r="Q134" s="73" t="s">
        <v>619</v>
      </c>
      <c r="R134" s="72"/>
      <c r="S134" s="73" t="s">
        <v>424</v>
      </c>
      <c r="T134" s="72"/>
      <c r="U134" s="73" t="s">
        <v>414</v>
      </c>
      <c r="V134" s="72"/>
      <c r="W134" s="72"/>
      <c r="X134" s="72"/>
      <c r="Y134" s="73" t="s">
        <v>432</v>
      </c>
      <c r="Z134" s="72"/>
      <c r="AA134" s="73" t="s">
        <v>424</v>
      </c>
      <c r="AB134" s="72"/>
      <c r="AC134" s="73" t="s">
        <v>248</v>
      </c>
      <c r="AD134" s="72"/>
      <c r="AE134" s="73" t="s">
        <v>417</v>
      </c>
      <c r="AF134" s="72"/>
      <c r="AG134" s="73" t="s">
        <v>422</v>
      </c>
      <c r="AH134" s="72"/>
      <c r="AI134" s="73" t="s">
        <v>427</v>
      </c>
      <c r="AJ134" s="72"/>
      <c r="AK134" s="73" t="s">
        <v>796</v>
      </c>
      <c r="AL134" s="72"/>
      <c r="AM134" s="73" t="s">
        <v>429</v>
      </c>
      <c r="AN134" s="72"/>
      <c r="AO134" s="73" t="s">
        <v>514</v>
      </c>
      <c r="AP134" s="72"/>
      <c r="AQ134" s="73"/>
      <c r="AR134" s="72"/>
      <c r="AS134" s="73" t="s">
        <v>424</v>
      </c>
      <c r="AT134" s="72"/>
      <c r="AU134" s="73" t="s">
        <v>432</v>
      </c>
      <c r="AV134" s="72"/>
      <c r="AW134" s="73" t="s">
        <v>248</v>
      </c>
      <c r="AX134" s="72"/>
      <c r="AY134" s="73" t="s">
        <v>432</v>
      </c>
      <c r="AZ134" s="72"/>
      <c r="BA134" s="73" t="s">
        <v>791</v>
      </c>
      <c r="BB134" s="72"/>
      <c r="BC134" s="73" t="s">
        <v>429</v>
      </c>
      <c r="BD134" s="72"/>
      <c r="BE134" s="73" t="s">
        <v>102</v>
      </c>
      <c r="BF134" s="72"/>
      <c r="BG134" s="73" t="s">
        <v>422</v>
      </c>
      <c r="BH134" s="72"/>
      <c r="BI134" s="73" t="s">
        <v>414</v>
      </c>
      <c r="BJ134" s="72"/>
      <c r="BK134" s="73" t="s">
        <v>422</v>
      </c>
      <c r="BL134" s="72"/>
      <c r="BM134" s="73" t="s">
        <v>414</v>
      </c>
      <c r="BN134" s="72"/>
      <c r="BO134" s="73" t="s">
        <v>248</v>
      </c>
      <c r="BP134" s="72"/>
      <c r="BQ134" s="73" t="s">
        <v>432</v>
      </c>
      <c r="BR134" s="72"/>
      <c r="BS134" s="72"/>
      <c r="BT134" s="72"/>
      <c r="BU134" s="73" t="s">
        <v>429</v>
      </c>
      <c r="BV134" s="72"/>
      <c r="BW134" s="73" t="s">
        <v>420</v>
      </c>
      <c r="BX134" s="72"/>
      <c r="BY134" s="73" t="s">
        <v>417</v>
      </c>
      <c r="BZ134" s="72"/>
      <c r="CA134" s="73" t="s">
        <v>417</v>
      </c>
      <c r="CB134" s="72"/>
      <c r="CC134" s="73" t="s">
        <v>417</v>
      </c>
      <c r="CD134" s="72"/>
      <c r="CE134" s="73" t="s">
        <v>248</v>
      </c>
      <c r="CF134" s="72"/>
      <c r="CG134" s="73" t="s">
        <v>417</v>
      </c>
      <c r="CH134" s="72"/>
      <c r="CI134" s="73" t="s">
        <v>418</v>
      </c>
      <c r="CJ134" s="72"/>
      <c r="CK134" s="73" t="s">
        <v>424</v>
      </c>
      <c r="CL134" s="72"/>
      <c r="CM134" s="73" t="s">
        <v>422</v>
      </c>
      <c r="CN134" s="72"/>
      <c r="CO134" s="73" t="s">
        <v>414</v>
      </c>
      <c r="CP134" s="72"/>
      <c r="CQ134" s="73" t="s">
        <v>422</v>
      </c>
    </row>
    <row r="135" spans="1:95" ht="15">
      <c r="A135" s="67"/>
      <c r="B135" s="296"/>
      <c r="C135" s="296"/>
      <c r="D135" s="296"/>
      <c r="E135" s="200" t="s">
        <v>15</v>
      </c>
      <c r="F135" s="72"/>
      <c r="G135" s="73" t="s">
        <v>1449</v>
      </c>
      <c r="H135" s="72"/>
      <c r="I135" s="72"/>
      <c r="J135" s="72"/>
      <c r="K135" s="73" t="s">
        <v>1453</v>
      </c>
      <c r="L135" s="72"/>
      <c r="M135" s="73" t="s">
        <v>1569</v>
      </c>
      <c r="N135" s="72"/>
      <c r="O135" s="73" t="s">
        <v>1121</v>
      </c>
      <c r="P135" s="72"/>
      <c r="Q135" s="73" t="s">
        <v>1723</v>
      </c>
      <c r="R135" s="72"/>
      <c r="S135" s="73" t="s">
        <v>1125</v>
      </c>
      <c r="T135" s="72"/>
      <c r="U135" s="73" t="s">
        <v>1127</v>
      </c>
      <c r="V135" s="72"/>
      <c r="W135" s="72"/>
      <c r="X135" s="72"/>
      <c r="Y135" s="73" t="s">
        <v>1459</v>
      </c>
      <c r="Z135" s="72"/>
      <c r="AA135" s="73" t="s">
        <v>930</v>
      </c>
      <c r="AB135" s="72"/>
      <c r="AC135" s="73" t="s">
        <v>865</v>
      </c>
      <c r="AD135" s="72"/>
      <c r="AE135" s="73" t="s">
        <v>1463</v>
      </c>
      <c r="AF135" s="72"/>
      <c r="AG135" s="73" t="s">
        <v>1757</v>
      </c>
      <c r="AH135" s="72" t="s">
        <v>1585</v>
      </c>
      <c r="AI135" s="73" t="s">
        <v>1761</v>
      </c>
      <c r="AJ135" s="72" t="s">
        <v>1586</v>
      </c>
      <c r="AK135" s="73" t="s">
        <v>1467</v>
      </c>
      <c r="AL135" s="72"/>
      <c r="AM135" s="73" t="s">
        <v>1468</v>
      </c>
      <c r="AN135" s="72"/>
      <c r="AO135" s="73" t="s">
        <v>1185</v>
      </c>
      <c r="AP135" s="72"/>
      <c r="AQ135" s="73"/>
      <c r="AR135" s="72"/>
      <c r="AS135" s="73" t="s">
        <v>1134</v>
      </c>
      <c r="AT135" s="72"/>
      <c r="AU135" s="73" t="s">
        <v>1135</v>
      </c>
      <c r="AV135" s="72"/>
      <c r="AW135" s="73" t="s">
        <v>1478</v>
      </c>
      <c r="AX135" s="72"/>
      <c r="AY135" s="73" t="s">
        <v>1024</v>
      </c>
      <c r="AZ135" s="72"/>
      <c r="BA135" s="73" t="s">
        <v>1277</v>
      </c>
      <c r="BB135" s="72"/>
      <c r="BC135" s="73" t="s">
        <v>1136</v>
      </c>
      <c r="BD135" s="72"/>
      <c r="BE135" s="73" t="s">
        <v>1281</v>
      </c>
      <c r="BF135" s="72"/>
      <c r="BG135" s="73" t="s">
        <v>1197</v>
      </c>
      <c r="BH135" s="72"/>
      <c r="BI135" s="73" t="s">
        <v>1138</v>
      </c>
      <c r="BJ135" s="72"/>
      <c r="BK135" s="73" t="s">
        <v>1140</v>
      </c>
      <c r="BL135" s="72"/>
      <c r="BM135" s="73" t="s">
        <v>1029</v>
      </c>
      <c r="BN135" s="72"/>
      <c r="BO135" s="73" t="s">
        <v>1615</v>
      </c>
      <c r="BP135" s="72"/>
      <c r="BQ135" s="73" t="s">
        <v>1295</v>
      </c>
      <c r="BR135" s="72"/>
      <c r="BS135" s="72"/>
      <c r="BT135" s="72"/>
      <c r="BU135" s="73" t="s">
        <v>1620</v>
      </c>
      <c r="BV135" s="72"/>
      <c r="BW135" s="73" t="s">
        <v>1079</v>
      </c>
      <c r="BX135" s="72"/>
      <c r="BY135" s="73" t="s">
        <v>1625</v>
      </c>
      <c r="BZ135" s="72"/>
      <c r="CA135" s="73" t="s">
        <v>1498</v>
      </c>
      <c r="CB135" s="72"/>
      <c r="CC135" s="73" t="s">
        <v>1038</v>
      </c>
      <c r="CD135" s="72"/>
      <c r="CE135" s="73" t="s">
        <v>1214</v>
      </c>
      <c r="CF135" s="72"/>
      <c r="CG135" s="73" t="s">
        <v>1081</v>
      </c>
      <c r="CH135" s="72"/>
      <c r="CI135" s="73" t="s">
        <v>1768</v>
      </c>
      <c r="CJ135" s="72"/>
      <c r="CK135" s="73" t="s">
        <v>1086</v>
      </c>
      <c r="CL135" s="72"/>
      <c r="CM135" s="73" t="s">
        <v>1390</v>
      </c>
      <c r="CN135" s="72"/>
      <c r="CO135" s="73" t="s">
        <v>1509</v>
      </c>
      <c r="CP135" s="72"/>
      <c r="CQ135" s="73" t="s">
        <v>1151</v>
      </c>
    </row>
    <row r="136" spans="1:95" ht="15">
      <c r="A136" s="67">
        <v>26</v>
      </c>
      <c r="B136" s="326" t="s">
        <v>109</v>
      </c>
      <c r="C136" s="326"/>
      <c r="D136" s="326"/>
      <c r="E136" s="200" t="s">
        <v>11</v>
      </c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</row>
    <row r="137" spans="1:95" ht="15">
      <c r="A137" s="67"/>
      <c r="B137" s="296"/>
      <c r="C137" s="296"/>
      <c r="D137" s="296"/>
      <c r="E137" s="200" t="s">
        <v>15</v>
      </c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</row>
    <row r="138" spans="1:95" ht="15">
      <c r="A138" s="67">
        <v>27</v>
      </c>
      <c r="B138" s="323" t="s">
        <v>76</v>
      </c>
      <c r="C138" s="323"/>
      <c r="D138" s="323"/>
      <c r="E138" s="200" t="s">
        <v>15</v>
      </c>
      <c r="F138" s="72"/>
      <c r="G138" s="72"/>
      <c r="H138" s="72"/>
      <c r="I138" s="72"/>
      <c r="J138" s="72"/>
      <c r="K138" s="73" t="s">
        <v>1568</v>
      </c>
      <c r="L138" s="72"/>
      <c r="M138" s="73" t="s">
        <v>1335</v>
      </c>
      <c r="N138" s="72"/>
      <c r="O138" s="73" t="s">
        <v>1171</v>
      </c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3" t="s">
        <v>1346</v>
      </c>
      <c r="AB138" s="72"/>
      <c r="AC138" s="73" t="s">
        <v>1748</v>
      </c>
      <c r="AD138" s="72"/>
      <c r="AE138" s="73" t="s">
        <v>1755</v>
      </c>
      <c r="AF138" s="72"/>
      <c r="AG138" s="73" t="s">
        <v>1758</v>
      </c>
      <c r="AH138" s="72"/>
      <c r="AI138" s="73" t="s">
        <v>1762</v>
      </c>
      <c r="AJ138" s="72"/>
      <c r="AK138" s="73" t="s">
        <v>969</v>
      </c>
      <c r="AL138" s="72"/>
      <c r="AM138" s="73" t="s">
        <v>813</v>
      </c>
      <c r="AN138" s="72"/>
      <c r="AO138" s="73" t="s">
        <v>1353</v>
      </c>
      <c r="AP138" s="72"/>
      <c r="AQ138" s="72"/>
      <c r="AR138" s="72"/>
      <c r="AS138" s="73" t="s">
        <v>1274</v>
      </c>
      <c r="AT138" s="72"/>
      <c r="AU138" s="73" t="s">
        <v>1690</v>
      </c>
      <c r="AV138" s="72"/>
      <c r="AW138" s="72"/>
      <c r="AX138" s="72"/>
      <c r="AY138" s="73" t="s">
        <v>977</v>
      </c>
      <c r="AZ138" s="72"/>
      <c r="BA138" s="72"/>
      <c r="BB138" s="72"/>
      <c r="BC138" s="73" t="s">
        <v>821</v>
      </c>
      <c r="BD138" s="72"/>
      <c r="BE138" s="73" t="s">
        <v>1367</v>
      </c>
      <c r="BF138" s="72"/>
      <c r="BG138" s="73" t="s">
        <v>1283</v>
      </c>
      <c r="BH138" s="72"/>
      <c r="BI138" s="73" t="s">
        <v>824</v>
      </c>
      <c r="BJ138" s="72"/>
      <c r="BK138" s="73" t="s">
        <v>1700</v>
      </c>
      <c r="BL138" s="72"/>
      <c r="BM138" s="73" t="s">
        <v>1030</v>
      </c>
      <c r="BN138" s="72"/>
      <c r="BO138" s="73" t="s">
        <v>1614</v>
      </c>
      <c r="BP138" s="72"/>
      <c r="BQ138" s="73" t="s">
        <v>1142</v>
      </c>
      <c r="BR138" s="72"/>
      <c r="BS138" s="72"/>
      <c r="BT138" s="72"/>
      <c r="BU138" s="72"/>
      <c r="BV138" s="72"/>
      <c r="BW138" s="73" t="s">
        <v>854</v>
      </c>
      <c r="BX138" s="72"/>
      <c r="BY138" s="72"/>
      <c r="BZ138" s="72"/>
      <c r="CA138" s="73" t="s">
        <v>1707</v>
      </c>
      <c r="CB138" s="72"/>
      <c r="CC138" s="73" t="s">
        <v>1712</v>
      </c>
      <c r="CD138" s="72"/>
      <c r="CE138" s="72"/>
      <c r="CF138" s="72"/>
      <c r="CG138" s="73" t="s">
        <v>900</v>
      </c>
      <c r="CH138" s="72"/>
      <c r="CI138" s="73" t="s">
        <v>900</v>
      </c>
      <c r="CJ138" s="72"/>
      <c r="CK138" s="73" t="s">
        <v>944</v>
      </c>
      <c r="CL138" s="72"/>
      <c r="CM138" s="73" t="s">
        <v>1148</v>
      </c>
      <c r="CN138" s="72"/>
      <c r="CO138" s="73" t="s">
        <v>904</v>
      </c>
      <c r="CP138" s="72"/>
      <c r="CQ138" s="73" t="s">
        <v>900</v>
      </c>
    </row>
    <row r="139" spans="1:95" ht="15">
      <c r="A139" s="67"/>
      <c r="B139" s="324" t="s">
        <v>436</v>
      </c>
      <c r="C139" s="275"/>
      <c r="D139" s="325"/>
      <c r="E139" s="200"/>
      <c r="F139" s="73" t="s">
        <v>554</v>
      </c>
      <c r="G139" s="204" t="s">
        <v>1727</v>
      </c>
      <c r="H139" s="73" t="s">
        <v>727</v>
      </c>
      <c r="I139" s="204" t="s">
        <v>1729</v>
      </c>
      <c r="J139" s="73" t="s">
        <v>730</v>
      </c>
      <c r="K139" s="204" t="s">
        <v>1731</v>
      </c>
      <c r="L139" s="116" t="s">
        <v>747</v>
      </c>
      <c r="M139" s="204" t="s">
        <v>1733</v>
      </c>
      <c r="N139" s="73" t="s">
        <v>731</v>
      </c>
      <c r="O139" s="204" t="s">
        <v>1632</v>
      </c>
      <c r="P139" s="73" t="s">
        <v>732</v>
      </c>
      <c r="Q139" s="204" t="s">
        <v>1724</v>
      </c>
      <c r="R139" s="73" t="s">
        <v>748</v>
      </c>
      <c r="S139" s="204" t="s">
        <v>1575</v>
      </c>
      <c r="T139" s="73" t="s">
        <v>300</v>
      </c>
      <c r="U139" s="204" t="s">
        <v>1460</v>
      </c>
      <c r="V139" s="73" t="s">
        <v>733</v>
      </c>
      <c r="W139" s="204" t="s">
        <v>1747</v>
      </c>
      <c r="X139" s="73" t="s">
        <v>749</v>
      </c>
      <c r="Y139" s="204" t="s">
        <v>1461</v>
      </c>
      <c r="Z139" s="73" t="s">
        <v>734</v>
      </c>
      <c r="AA139" s="204" t="s">
        <v>1462</v>
      </c>
      <c r="AB139" s="73" t="s">
        <v>736</v>
      </c>
      <c r="AC139" s="204" t="s">
        <v>1750</v>
      </c>
      <c r="AD139" s="73" t="s">
        <v>737</v>
      </c>
      <c r="AE139" s="204" t="s">
        <v>1756</v>
      </c>
      <c r="AF139" s="73" t="s">
        <v>738</v>
      </c>
      <c r="AG139" s="204" t="s">
        <v>1759</v>
      </c>
      <c r="AH139" s="73" t="s">
        <v>563</v>
      </c>
      <c r="AI139" s="204" t="s">
        <v>1763</v>
      </c>
      <c r="AJ139" s="73" t="s">
        <v>564</v>
      </c>
      <c r="AK139" s="204" t="s">
        <v>1587</v>
      </c>
      <c r="AL139" s="73" t="s">
        <v>565</v>
      </c>
      <c r="AM139" s="204" t="s">
        <v>1764</v>
      </c>
      <c r="AN139" s="73" t="s">
        <v>566</v>
      </c>
      <c r="AO139" s="204" t="s">
        <v>1735</v>
      </c>
      <c r="AP139" s="73" t="s">
        <v>750</v>
      </c>
      <c r="AQ139" s="204" t="s">
        <v>1592</v>
      </c>
      <c r="AR139" s="73" t="s">
        <v>741</v>
      </c>
      <c r="AS139" s="204" t="s">
        <v>1737</v>
      </c>
      <c r="AT139" s="73" t="s">
        <v>569</v>
      </c>
      <c r="AU139" s="204" t="s">
        <v>1691</v>
      </c>
      <c r="AV139" s="73" t="s">
        <v>751</v>
      </c>
      <c r="AW139" s="204" t="s">
        <v>1693</v>
      </c>
      <c r="AX139" s="73" t="s">
        <v>743</v>
      </c>
      <c r="AY139" s="204" t="s">
        <v>1696</v>
      </c>
      <c r="AZ139" s="73" t="s">
        <v>752</v>
      </c>
      <c r="BA139" s="204" t="s">
        <v>1483</v>
      </c>
      <c r="BB139" s="73" t="s">
        <v>753</v>
      </c>
      <c r="BC139" s="204" t="s">
        <v>1739</v>
      </c>
      <c r="BD139" s="73" t="s">
        <v>294</v>
      </c>
      <c r="BE139" s="204" t="s">
        <v>1743</v>
      </c>
      <c r="BF139" s="73" t="s">
        <v>396</v>
      </c>
      <c r="BG139" s="204" t="s">
        <v>1745</v>
      </c>
      <c r="BH139" s="73" t="s">
        <v>754</v>
      </c>
      <c r="BI139" s="204" t="s">
        <v>1607</v>
      </c>
      <c r="BJ139" s="73" t="s">
        <v>573</v>
      </c>
      <c r="BK139" s="204" t="s">
        <v>1701</v>
      </c>
      <c r="BL139" s="73" t="s">
        <v>755</v>
      </c>
      <c r="BM139" s="204" t="s">
        <v>1489</v>
      </c>
      <c r="BN139" s="73" t="s">
        <v>575</v>
      </c>
      <c r="BO139" s="204" t="s">
        <v>1616</v>
      </c>
      <c r="BP139" s="73" t="s">
        <v>756</v>
      </c>
      <c r="BQ139" s="204" t="s">
        <v>1688</v>
      </c>
      <c r="BR139" s="73" t="s">
        <v>757</v>
      </c>
      <c r="BS139" s="204" t="s">
        <v>1704</v>
      </c>
      <c r="BT139" s="73" t="s">
        <v>758</v>
      </c>
      <c r="BU139" s="204" t="s">
        <v>1689</v>
      </c>
      <c r="BV139" s="73" t="s">
        <v>759</v>
      </c>
      <c r="BW139" s="204" t="s">
        <v>1495</v>
      </c>
      <c r="BX139" s="73" t="s">
        <v>760</v>
      </c>
      <c r="BY139" s="204" t="s">
        <v>1705</v>
      </c>
      <c r="BZ139" s="73" t="s">
        <v>761</v>
      </c>
      <c r="CA139" s="204" t="s">
        <v>1709</v>
      </c>
      <c r="CB139" s="73" t="s">
        <v>762</v>
      </c>
      <c r="CC139" s="204" t="s">
        <v>1711</v>
      </c>
      <c r="CD139" s="73" t="s">
        <v>763</v>
      </c>
      <c r="CE139" s="204" t="s">
        <v>1500</v>
      </c>
      <c r="CF139" s="73" t="s">
        <v>764</v>
      </c>
      <c r="CG139" s="204" t="s">
        <v>1628</v>
      </c>
      <c r="CH139" s="73" t="s">
        <v>765</v>
      </c>
      <c r="CI139" s="204" t="s">
        <v>1639</v>
      </c>
      <c r="CJ139" s="73" t="s">
        <v>766</v>
      </c>
      <c r="CK139" s="204" t="s">
        <v>1715</v>
      </c>
      <c r="CL139" s="73" t="s">
        <v>767</v>
      </c>
      <c r="CM139" s="204" t="s">
        <v>1630</v>
      </c>
      <c r="CN139" s="73" t="s">
        <v>768</v>
      </c>
      <c r="CO139" s="204" t="s">
        <v>1640</v>
      </c>
      <c r="CP139" s="73" t="s">
        <v>769</v>
      </c>
      <c r="CQ139" s="204" t="s">
        <v>1720</v>
      </c>
    </row>
    <row r="140" spans="7:95" ht="12.75">
      <c r="G140" s="119">
        <f>G43+G53+G59+G63+G69+G89+G95+G99+G111+G115+G131+G135</f>
        <v>63.08</v>
      </c>
      <c r="Q140" s="119">
        <f>Q65+Q69+Q73+Q81+Q85+Q89+Q91+Q95+Q101+Q105+Q111+Q115+Q117+Q121+Q123+Q127+Q131+Q135</f>
        <v>400.053</v>
      </c>
      <c r="AC140" s="119">
        <f>AC45+AC65+AC69+AC73+AC81+AC85+AC99+AC111+AC115+AC117+AC121+AC131+AC135+AC138</f>
        <v>108.14699999999999</v>
      </c>
      <c r="AE140" s="119">
        <f>AE57+AE61+AE65+AE69+AE73+AE77+AE81+AE85+AE87+AE89+AE91+AE99+AE111+AE115+AE117+AE121+AE123+AE127+AE131+AE133+AE135+AE138</f>
        <v>388.625</v>
      </c>
      <c r="AG140" s="119">
        <f>AG45+AG57+AG65+AG69+AG73+AG75+AG81+AG87+AG89+AG95+AG111+AG115+AG117+AG121+AG123+AG131+AG135+AG138</f>
        <v>436.407</v>
      </c>
      <c r="AI140" s="119">
        <f>AI73+AI81+AI85+AI89+AI101+AI111+AI115+AI117+AI121+AI123+AI127+AI131+AI135+AI138</f>
        <v>291.387</v>
      </c>
      <c r="CC140" s="119"/>
      <c r="CK140" s="119">
        <f>CK65+CK69+CK73+CK81+CK95+CK99+CK111+CK113+CK115+CK121+CK125+CK127+CK131+CK133+CK135+CK138</f>
        <v>219.99</v>
      </c>
      <c r="CO140" s="119">
        <f>CO53+CO73+CO81+CO83+CO87+CO111+CO115+CO117+CO121+CO127+CO131+CO135+CO138</f>
        <v>569.935</v>
      </c>
      <c r="CQ140" s="119">
        <f>CQ65+CQ69+CQ73+CQ89+CQ95+CQ111+CQ115+CQ117+CQ119+CQ121+CQ125+CQ127+CQ131+CQ135+CQ138</f>
        <v>252.77</v>
      </c>
    </row>
  </sheetData>
  <sheetProtection/>
  <mergeCells count="254">
    <mergeCell ref="BX21:BY21"/>
    <mergeCell ref="BZ21:CA21"/>
    <mergeCell ref="CB21:CC21"/>
    <mergeCell ref="CL21:CM21"/>
    <mergeCell ref="CN21:CO21"/>
    <mergeCell ref="CP21:CQ21"/>
    <mergeCell ref="CD21:CE21"/>
    <mergeCell ref="CF21:CG21"/>
    <mergeCell ref="CH21:CI21"/>
    <mergeCell ref="CJ21:CK21"/>
    <mergeCell ref="BL21:BM21"/>
    <mergeCell ref="BN21:BO21"/>
    <mergeCell ref="BP21:BQ21"/>
    <mergeCell ref="BR21:BS21"/>
    <mergeCell ref="BT21:BU21"/>
    <mergeCell ref="BV21:BW21"/>
    <mergeCell ref="AZ21:BA21"/>
    <mergeCell ref="BB21:BC21"/>
    <mergeCell ref="BD21:BE21"/>
    <mergeCell ref="BF21:BG21"/>
    <mergeCell ref="BH21:BI21"/>
    <mergeCell ref="BJ21:BK21"/>
    <mergeCell ref="AN21:AO21"/>
    <mergeCell ref="AP21:AQ21"/>
    <mergeCell ref="AR21:AS21"/>
    <mergeCell ref="AT21:AU21"/>
    <mergeCell ref="AV21:AW21"/>
    <mergeCell ref="AX21:AY21"/>
    <mergeCell ref="AB21:AC21"/>
    <mergeCell ref="AD21:AE21"/>
    <mergeCell ref="AF21:AG21"/>
    <mergeCell ref="AH21:AI21"/>
    <mergeCell ref="AJ21:AK21"/>
    <mergeCell ref="AL21:AM21"/>
    <mergeCell ref="P21:Q21"/>
    <mergeCell ref="R21:S21"/>
    <mergeCell ref="T21:U21"/>
    <mergeCell ref="V21:W21"/>
    <mergeCell ref="X21:Y21"/>
    <mergeCell ref="Z21:AA21"/>
    <mergeCell ref="A3:D3"/>
    <mergeCell ref="B18:D18"/>
    <mergeCell ref="A6:A7"/>
    <mergeCell ref="B9:D9"/>
    <mergeCell ref="B10:D10"/>
    <mergeCell ref="B12:D12"/>
    <mergeCell ref="B13:D13"/>
    <mergeCell ref="B14:D14"/>
    <mergeCell ref="B8:D8"/>
    <mergeCell ref="B6:D7"/>
    <mergeCell ref="CL6:CM6"/>
    <mergeCell ref="CN6:CO6"/>
    <mergeCell ref="BV6:BW6"/>
    <mergeCell ref="BX6:BY6"/>
    <mergeCell ref="BZ6:CA6"/>
    <mergeCell ref="CB6:CC6"/>
    <mergeCell ref="BL6:BM6"/>
    <mergeCell ref="BN6:BO6"/>
    <mergeCell ref="BP6:BQ6"/>
    <mergeCell ref="BR6:BS6"/>
    <mergeCell ref="CP6:CQ6"/>
    <mergeCell ref="CD6:CE6"/>
    <mergeCell ref="CF6:CG6"/>
    <mergeCell ref="CH6:CI6"/>
    <mergeCell ref="CJ6:CK6"/>
    <mergeCell ref="BT6:BU6"/>
    <mergeCell ref="AZ6:BA6"/>
    <mergeCell ref="BB6:BC6"/>
    <mergeCell ref="BD6:BE6"/>
    <mergeCell ref="BF6:BG6"/>
    <mergeCell ref="BH6:BI6"/>
    <mergeCell ref="BJ6:BK6"/>
    <mergeCell ref="AN6:AO6"/>
    <mergeCell ref="AP6:AQ6"/>
    <mergeCell ref="AR6:AS6"/>
    <mergeCell ref="AT6:AU6"/>
    <mergeCell ref="AV6:AW6"/>
    <mergeCell ref="AX6:AY6"/>
    <mergeCell ref="AB6:AC6"/>
    <mergeCell ref="AD6:AE6"/>
    <mergeCell ref="AF6:AG6"/>
    <mergeCell ref="AH6:AI6"/>
    <mergeCell ref="AJ6:AK6"/>
    <mergeCell ref="AL6:AM6"/>
    <mergeCell ref="P6:Q6"/>
    <mergeCell ref="R6:S6"/>
    <mergeCell ref="T6:U6"/>
    <mergeCell ref="V6:W6"/>
    <mergeCell ref="X6:Y6"/>
    <mergeCell ref="Z6:AA6"/>
    <mergeCell ref="H6:I6"/>
    <mergeCell ref="F21:G21"/>
    <mergeCell ref="H21:I21"/>
    <mergeCell ref="J6:K6"/>
    <mergeCell ref="L6:M6"/>
    <mergeCell ref="N6:O6"/>
    <mergeCell ref="J21:K21"/>
    <mergeCell ref="L21:M21"/>
    <mergeCell ref="N21:O21"/>
    <mergeCell ref="B16:D16"/>
    <mergeCell ref="B15:D15"/>
    <mergeCell ref="A29:A30"/>
    <mergeCell ref="B29:D30"/>
    <mergeCell ref="E6:E7"/>
    <mergeCell ref="F6:G6"/>
    <mergeCell ref="B24:D24"/>
    <mergeCell ref="B25:D25"/>
    <mergeCell ref="B26:D26"/>
    <mergeCell ref="B27:D27"/>
    <mergeCell ref="L29:M29"/>
    <mergeCell ref="N29:O29"/>
    <mergeCell ref="P29:Q29"/>
    <mergeCell ref="R29:S29"/>
    <mergeCell ref="E29:E30"/>
    <mergeCell ref="F29:G29"/>
    <mergeCell ref="H29:I29"/>
    <mergeCell ref="J29:K29"/>
    <mergeCell ref="AB29:AC29"/>
    <mergeCell ref="AD29:AE29"/>
    <mergeCell ref="AF29:AG29"/>
    <mergeCell ref="AH29:AI29"/>
    <mergeCell ref="T29:U29"/>
    <mergeCell ref="V29:W29"/>
    <mergeCell ref="X29:Y29"/>
    <mergeCell ref="Z29:AA29"/>
    <mergeCell ref="AR29:AS29"/>
    <mergeCell ref="AT29:AU29"/>
    <mergeCell ref="AV29:AW29"/>
    <mergeCell ref="AX29:AY29"/>
    <mergeCell ref="AJ29:AK29"/>
    <mergeCell ref="AL29:AM29"/>
    <mergeCell ref="AN29:AO29"/>
    <mergeCell ref="AP29:AQ29"/>
    <mergeCell ref="BH29:BI29"/>
    <mergeCell ref="BJ29:BK29"/>
    <mergeCell ref="BL29:BM29"/>
    <mergeCell ref="BN29:BO29"/>
    <mergeCell ref="AZ29:BA29"/>
    <mergeCell ref="BB29:BC29"/>
    <mergeCell ref="BD29:BE29"/>
    <mergeCell ref="BF29:BG29"/>
    <mergeCell ref="CB29:CC29"/>
    <mergeCell ref="CD29:CE29"/>
    <mergeCell ref="BP29:BQ29"/>
    <mergeCell ref="BR29:BS29"/>
    <mergeCell ref="BT29:BU29"/>
    <mergeCell ref="BV29:BW29"/>
    <mergeCell ref="CN29:CO29"/>
    <mergeCell ref="CP29:CQ29"/>
    <mergeCell ref="B31:D31"/>
    <mergeCell ref="B32:D32"/>
    <mergeCell ref="CF29:CG29"/>
    <mergeCell ref="CH29:CI29"/>
    <mergeCell ref="CJ29:CK29"/>
    <mergeCell ref="CL29:CM29"/>
    <mergeCell ref="BX29:BY29"/>
    <mergeCell ref="BZ29:CA29"/>
    <mergeCell ref="B38:D38"/>
    <mergeCell ref="B39:D39"/>
    <mergeCell ref="B40:D40"/>
    <mergeCell ref="B41:D41"/>
    <mergeCell ref="B33:D33"/>
    <mergeCell ref="B35:D35"/>
    <mergeCell ref="B36:D36"/>
    <mergeCell ref="B37:D37"/>
    <mergeCell ref="B47:D47"/>
    <mergeCell ref="B48:D48"/>
    <mergeCell ref="B49:D49"/>
    <mergeCell ref="B50:D50"/>
    <mergeCell ref="B43:D43"/>
    <mergeCell ref="B44:D44"/>
    <mergeCell ref="B45:D45"/>
    <mergeCell ref="B46:D46"/>
    <mergeCell ref="B55:D55"/>
    <mergeCell ref="B56:D56"/>
    <mergeCell ref="B57:D57"/>
    <mergeCell ref="B58:D58"/>
    <mergeCell ref="B51:D51"/>
    <mergeCell ref="B52:D52"/>
    <mergeCell ref="B53:D53"/>
    <mergeCell ref="B54:D54"/>
    <mergeCell ref="B63:D63"/>
    <mergeCell ref="B64:D64"/>
    <mergeCell ref="B65:D65"/>
    <mergeCell ref="B66:D66"/>
    <mergeCell ref="B59:D59"/>
    <mergeCell ref="B60:D60"/>
    <mergeCell ref="B61:D61"/>
    <mergeCell ref="B62:D62"/>
    <mergeCell ref="B73:D73"/>
    <mergeCell ref="B74:D74"/>
    <mergeCell ref="B75:D75"/>
    <mergeCell ref="B76:D76"/>
    <mergeCell ref="B67:D67"/>
    <mergeCell ref="B69:D69"/>
    <mergeCell ref="B70:D70"/>
    <mergeCell ref="B71:D71"/>
    <mergeCell ref="B81:D81"/>
    <mergeCell ref="B83:D83"/>
    <mergeCell ref="B84:D84"/>
    <mergeCell ref="B85:D85"/>
    <mergeCell ref="B77:D77"/>
    <mergeCell ref="B78:D78"/>
    <mergeCell ref="B79:D79"/>
    <mergeCell ref="B80:D80"/>
    <mergeCell ref="B90:D90"/>
    <mergeCell ref="B91:D91"/>
    <mergeCell ref="B92:D92"/>
    <mergeCell ref="B93:D93"/>
    <mergeCell ref="B86:D86"/>
    <mergeCell ref="B87:D87"/>
    <mergeCell ref="B88:D88"/>
    <mergeCell ref="B89:D89"/>
    <mergeCell ref="B98:D98"/>
    <mergeCell ref="B99:D99"/>
    <mergeCell ref="B100:D100"/>
    <mergeCell ref="B101:D101"/>
    <mergeCell ref="B94:D94"/>
    <mergeCell ref="B95:D95"/>
    <mergeCell ref="B96:D96"/>
    <mergeCell ref="B97:D97"/>
    <mergeCell ref="B107:D107"/>
    <mergeCell ref="B109:D109"/>
    <mergeCell ref="B110:D110"/>
    <mergeCell ref="B111:D111"/>
    <mergeCell ref="B102:D102"/>
    <mergeCell ref="B103:D103"/>
    <mergeCell ref="B104:D104"/>
    <mergeCell ref="B105:D105"/>
    <mergeCell ref="B119:D119"/>
    <mergeCell ref="B120:D120"/>
    <mergeCell ref="B121:D121"/>
    <mergeCell ref="B122:D122"/>
    <mergeCell ref="B113:D113"/>
    <mergeCell ref="B114:D114"/>
    <mergeCell ref="B115:D115"/>
    <mergeCell ref="B117:D117"/>
    <mergeCell ref="B128:D128"/>
    <mergeCell ref="B129:D129"/>
    <mergeCell ref="B130:D130"/>
    <mergeCell ref="B123:D123"/>
    <mergeCell ref="B124:D124"/>
    <mergeCell ref="B125:D125"/>
    <mergeCell ref="B126:D126"/>
    <mergeCell ref="B28:D28"/>
    <mergeCell ref="B131:D131"/>
    <mergeCell ref="B132:D132"/>
    <mergeCell ref="B138:D138"/>
    <mergeCell ref="B139:D139"/>
    <mergeCell ref="B133:D133"/>
    <mergeCell ref="B135:D135"/>
    <mergeCell ref="B136:D136"/>
    <mergeCell ref="B137:D137"/>
    <mergeCell ref="B127:D127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3"/>
  <sheetViews>
    <sheetView zoomScalePageLayoutView="0" workbookViewId="0" topLeftCell="A12">
      <pane xSplit="4" ySplit="11" topLeftCell="E119" activePane="bottomRight" state="frozen"/>
      <selection pane="topLeft" activeCell="A12" sqref="A12"/>
      <selection pane="topRight" activeCell="E12" sqref="E12"/>
      <selection pane="bottomLeft" activeCell="A25" sqref="A25"/>
      <selection pane="bottomRight" activeCell="I136" sqref="I135:I136"/>
    </sheetView>
  </sheetViews>
  <sheetFormatPr defaultColWidth="9.00390625" defaultRowHeight="12.75"/>
  <cols>
    <col min="1" max="1" width="5.875" style="0" customWidth="1"/>
    <col min="4" max="4" width="26.875" style="0" customWidth="1"/>
    <col min="23" max="23" width="12.003906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610</v>
      </c>
    </row>
    <row r="4" ht="12.75">
      <c r="B4" t="s">
        <v>2</v>
      </c>
    </row>
    <row r="5" spans="2:4" ht="12.75">
      <c r="B5" s="320"/>
      <c r="C5" s="320"/>
      <c r="D5" s="320"/>
    </row>
    <row r="6" spans="1:25" ht="15">
      <c r="A6" s="2"/>
      <c r="B6" s="365" t="s">
        <v>609</v>
      </c>
      <c r="C6" s="365"/>
      <c r="D6" s="365"/>
      <c r="E6" s="2"/>
      <c r="F6" s="354" t="s">
        <v>172</v>
      </c>
      <c r="G6" s="355"/>
      <c r="H6" s="354" t="s">
        <v>173</v>
      </c>
      <c r="I6" s="355"/>
      <c r="J6" s="354" t="s">
        <v>174</v>
      </c>
      <c r="K6" s="355"/>
      <c r="L6" s="354" t="s">
        <v>175</v>
      </c>
      <c r="M6" s="355"/>
      <c r="N6" s="354" t="s">
        <v>176</v>
      </c>
      <c r="O6" s="355"/>
      <c r="P6" s="354" t="s">
        <v>177</v>
      </c>
      <c r="Q6" s="355"/>
      <c r="R6" s="354" t="s">
        <v>187</v>
      </c>
      <c r="S6" s="355"/>
      <c r="T6" s="354" t="s">
        <v>188</v>
      </c>
      <c r="U6" s="355"/>
      <c r="V6" s="354" t="s">
        <v>189</v>
      </c>
      <c r="W6" s="355"/>
      <c r="X6" s="354" t="s">
        <v>190</v>
      </c>
      <c r="Y6" s="355"/>
    </row>
    <row r="7" spans="1:25" ht="14.25">
      <c r="A7" s="4">
        <v>1</v>
      </c>
      <c r="B7" s="254" t="s">
        <v>3</v>
      </c>
      <c r="C7" s="254"/>
      <c r="D7" s="254"/>
      <c r="E7" s="3"/>
      <c r="F7" s="3" t="s">
        <v>4</v>
      </c>
      <c r="G7" s="3" t="s">
        <v>227</v>
      </c>
      <c r="H7" s="3" t="s">
        <v>4</v>
      </c>
      <c r="I7" s="3" t="s">
        <v>227</v>
      </c>
      <c r="J7" s="3" t="s">
        <v>4</v>
      </c>
      <c r="K7" s="3" t="s">
        <v>227</v>
      </c>
      <c r="L7" s="3" t="s">
        <v>4</v>
      </c>
      <c r="M7" s="3" t="s">
        <v>227</v>
      </c>
      <c r="N7" s="3" t="s">
        <v>4</v>
      </c>
      <c r="O7" s="3" t="s">
        <v>5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5</v>
      </c>
      <c r="V7" s="3" t="s">
        <v>4</v>
      </c>
      <c r="W7" s="3" t="s">
        <v>227</v>
      </c>
      <c r="X7" s="3" t="s">
        <v>4</v>
      </c>
      <c r="Y7" s="3" t="s">
        <v>230</v>
      </c>
    </row>
    <row r="8" spans="1:25" ht="14.25">
      <c r="A8" s="5" t="s">
        <v>6</v>
      </c>
      <c r="B8" s="254" t="s">
        <v>7</v>
      </c>
      <c r="C8" s="254"/>
      <c r="D8" s="254"/>
      <c r="E8" s="6" t="s">
        <v>8</v>
      </c>
      <c r="F8" s="2">
        <v>1958</v>
      </c>
      <c r="G8" s="2"/>
      <c r="H8" s="2">
        <v>1961</v>
      </c>
      <c r="I8" s="2"/>
      <c r="J8" s="2">
        <v>1959</v>
      </c>
      <c r="K8" s="2"/>
      <c r="L8" s="2">
        <v>1959</v>
      </c>
      <c r="M8" s="2"/>
      <c r="N8" s="2">
        <v>1962</v>
      </c>
      <c r="O8" s="2"/>
      <c r="P8" s="2">
        <v>1964</v>
      </c>
      <c r="Q8" s="2"/>
      <c r="R8" s="2">
        <v>1960</v>
      </c>
      <c r="S8" s="2"/>
      <c r="T8" s="2">
        <v>1994</v>
      </c>
      <c r="U8" s="2"/>
      <c r="V8" s="2">
        <v>1994</v>
      </c>
      <c r="W8" s="2"/>
      <c r="X8" s="2"/>
      <c r="Y8" s="2"/>
    </row>
    <row r="9" spans="1:25" ht="14.25">
      <c r="A9" s="5" t="s">
        <v>9</v>
      </c>
      <c r="B9" s="254" t="s">
        <v>10</v>
      </c>
      <c r="C9" s="254"/>
      <c r="D9" s="254"/>
      <c r="E9" s="6" t="s">
        <v>11</v>
      </c>
      <c r="F9" s="2">
        <v>937.65</v>
      </c>
      <c r="G9" s="2"/>
      <c r="H9" s="2">
        <v>2766.79</v>
      </c>
      <c r="I9" s="2"/>
      <c r="J9" s="2">
        <v>947.42</v>
      </c>
      <c r="K9" s="2"/>
      <c r="L9" s="2">
        <v>942.45</v>
      </c>
      <c r="M9" s="2"/>
      <c r="N9" s="2">
        <v>2083.36</v>
      </c>
      <c r="O9" s="2"/>
      <c r="P9" s="2">
        <v>1254.73</v>
      </c>
      <c r="Q9" s="2"/>
      <c r="R9" s="2">
        <v>2010.73</v>
      </c>
      <c r="S9" s="2"/>
      <c r="T9" s="2">
        <v>3229.5</v>
      </c>
      <c r="U9" s="2"/>
      <c r="V9" s="2">
        <v>3283.4</v>
      </c>
      <c r="W9" s="2"/>
      <c r="X9" s="2">
        <v>3220.7</v>
      </c>
      <c r="Y9" s="2"/>
    </row>
    <row r="10" spans="1:25" ht="14.25">
      <c r="A10" s="5">
        <v>2</v>
      </c>
      <c r="B10" s="4" t="s">
        <v>12</v>
      </c>
      <c r="C10" s="4"/>
      <c r="D10" s="4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5" t="s">
        <v>13</v>
      </c>
      <c r="B11" s="356" t="s">
        <v>14</v>
      </c>
      <c r="C11" s="356"/>
      <c r="D11" s="356"/>
      <c r="E11" s="6" t="s">
        <v>15</v>
      </c>
      <c r="F11" s="2">
        <v>98.28</v>
      </c>
      <c r="G11" s="2"/>
      <c r="H11" s="2">
        <v>301.234</v>
      </c>
      <c r="I11" s="2"/>
      <c r="J11" s="2">
        <v>85.19</v>
      </c>
      <c r="K11" s="2"/>
      <c r="L11" s="2">
        <v>94.284</v>
      </c>
      <c r="M11" s="2"/>
      <c r="N11" s="2">
        <v>73.825</v>
      </c>
      <c r="O11" s="2"/>
      <c r="P11" s="2">
        <v>72.153</v>
      </c>
      <c r="Q11" s="2"/>
      <c r="R11" s="2">
        <v>182.531</v>
      </c>
      <c r="S11" s="2"/>
      <c r="T11" s="2">
        <v>269.628</v>
      </c>
      <c r="U11" s="2"/>
      <c r="V11" s="2">
        <v>138.841</v>
      </c>
      <c r="W11" s="2"/>
      <c r="X11" s="2">
        <v>172.177</v>
      </c>
      <c r="Y11" s="2"/>
    </row>
    <row r="12" spans="1:25" ht="14.25">
      <c r="A12" s="5" t="s">
        <v>16</v>
      </c>
      <c r="B12" s="254" t="s">
        <v>580</v>
      </c>
      <c r="C12" s="254"/>
      <c r="D12" s="254"/>
      <c r="E12" s="6" t="s">
        <v>15</v>
      </c>
      <c r="F12" s="2">
        <v>57.119</v>
      </c>
      <c r="G12" s="2"/>
      <c r="H12" s="2">
        <v>168.663</v>
      </c>
      <c r="I12" s="2"/>
      <c r="J12" s="2">
        <v>57.754</v>
      </c>
      <c r="K12" s="2"/>
      <c r="L12" s="2">
        <v>57.451</v>
      </c>
      <c r="M12" s="2"/>
      <c r="N12" s="2">
        <v>127.001</v>
      </c>
      <c r="O12" s="2"/>
      <c r="P12" s="2">
        <v>76.457</v>
      </c>
      <c r="Q12" s="2"/>
      <c r="R12" s="2">
        <v>122.574</v>
      </c>
      <c r="S12" s="2"/>
      <c r="T12" s="2">
        <v>196.87</v>
      </c>
      <c r="U12" s="2"/>
      <c r="V12" s="2">
        <v>200.18</v>
      </c>
      <c r="W12" s="2"/>
      <c r="X12" s="2">
        <v>196.333</v>
      </c>
      <c r="Y12" s="2"/>
    </row>
    <row r="13" spans="1:25" ht="14.25">
      <c r="A13" s="11" t="s">
        <v>578</v>
      </c>
      <c r="B13" s="336" t="s">
        <v>19</v>
      </c>
      <c r="C13" s="251"/>
      <c r="D13" s="337"/>
      <c r="E13" s="6" t="s">
        <v>15</v>
      </c>
      <c r="F13" s="2">
        <f>SUM(F11:F12)</f>
        <v>155.399</v>
      </c>
      <c r="G13" s="2"/>
      <c r="H13" s="2">
        <f>SUM(H11:H12)</f>
        <v>469.897</v>
      </c>
      <c r="I13" s="2"/>
      <c r="J13" s="2">
        <f>SUM(J11:J12)</f>
        <v>142.944</v>
      </c>
      <c r="K13" s="2"/>
      <c r="L13" s="2">
        <f>SUM(L11:L12)</f>
        <v>151.735</v>
      </c>
      <c r="M13" s="2"/>
      <c r="N13" s="2">
        <f>SUM(N11:N12)</f>
        <v>200.82600000000002</v>
      </c>
      <c r="O13" s="2"/>
      <c r="P13" s="2">
        <f>SUM(P11:P12)</f>
        <v>148.61</v>
      </c>
      <c r="Q13" s="2"/>
      <c r="R13" s="2">
        <f>SUM(R11:R12)</f>
        <v>305.105</v>
      </c>
      <c r="S13" s="2"/>
      <c r="T13" s="2">
        <f>SUM(T11:T12)</f>
        <v>466.498</v>
      </c>
      <c r="U13" s="2"/>
      <c r="V13" s="2">
        <f>SUM(V11:V12)</f>
        <v>339.021</v>
      </c>
      <c r="W13" s="2"/>
      <c r="X13" s="2">
        <f>SUM(X11:X12)</f>
        <v>368.51</v>
      </c>
      <c r="Y13" s="2"/>
    </row>
    <row r="14" spans="1:25" ht="15">
      <c r="A14" s="11" t="s">
        <v>579</v>
      </c>
      <c r="B14" s="338" t="s">
        <v>21</v>
      </c>
      <c r="C14" s="257"/>
      <c r="D14" s="339"/>
      <c r="E14" s="6" t="s">
        <v>15</v>
      </c>
      <c r="F14" s="2">
        <v>51.407</v>
      </c>
      <c r="G14" s="2"/>
      <c r="H14" s="2">
        <v>151.797</v>
      </c>
      <c r="I14" s="2"/>
      <c r="J14" s="2">
        <v>51.978</v>
      </c>
      <c r="K14" s="2"/>
      <c r="L14" s="2">
        <v>145.99</v>
      </c>
      <c r="M14" s="2"/>
      <c r="N14" s="2">
        <v>188.126</v>
      </c>
      <c r="O14" s="2"/>
      <c r="P14" s="2">
        <v>68.811</v>
      </c>
      <c r="Q14" s="2"/>
      <c r="R14" s="2">
        <v>110.316</v>
      </c>
      <c r="S14" s="2"/>
      <c r="T14" s="2">
        <v>177.183</v>
      </c>
      <c r="U14" s="2"/>
      <c r="V14" s="2">
        <v>180.162</v>
      </c>
      <c r="W14" s="2"/>
      <c r="X14" s="2">
        <v>176.699</v>
      </c>
      <c r="Y14" s="2"/>
    </row>
    <row r="15" spans="1:25" ht="14.25">
      <c r="A15" s="11" t="s">
        <v>170</v>
      </c>
      <c r="B15" s="254" t="s">
        <v>581</v>
      </c>
      <c r="C15" s="254"/>
      <c r="D15" s="254"/>
      <c r="E15" s="6" t="s">
        <v>15</v>
      </c>
      <c r="F15" s="2">
        <v>149.687</v>
      </c>
      <c r="G15" s="2"/>
      <c r="H15" s="2">
        <v>453.031</v>
      </c>
      <c r="I15" s="2"/>
      <c r="J15" s="2">
        <v>137.168</v>
      </c>
      <c r="K15" s="2"/>
      <c r="L15" s="2">
        <v>145.991</v>
      </c>
      <c r="M15" s="2"/>
      <c r="N15" s="2">
        <v>188.126</v>
      </c>
      <c r="O15" s="2"/>
      <c r="P15" s="2">
        <v>140.964</v>
      </c>
      <c r="Q15" s="2"/>
      <c r="R15" s="2">
        <v>292.847</v>
      </c>
      <c r="S15" s="2"/>
      <c r="T15" s="2">
        <v>446.811</v>
      </c>
      <c r="U15" s="2"/>
      <c r="V15" s="2">
        <v>319.001</v>
      </c>
      <c r="W15" s="2"/>
      <c r="X15" s="2">
        <v>348.876</v>
      </c>
      <c r="Y15" s="2"/>
    </row>
    <row r="16" spans="1:25" ht="14.25">
      <c r="A16" s="11" t="s">
        <v>171</v>
      </c>
      <c r="B16" s="336" t="s">
        <v>111</v>
      </c>
      <c r="C16" s="251"/>
      <c r="D16" s="337"/>
      <c r="E16" s="6" t="s">
        <v>15</v>
      </c>
      <c r="F16" s="2">
        <v>10.281</v>
      </c>
      <c r="G16" s="2"/>
      <c r="H16" s="2">
        <v>30.359</v>
      </c>
      <c r="I16" s="2"/>
      <c r="J16" s="2">
        <v>10.395</v>
      </c>
      <c r="K16" s="2"/>
      <c r="L16" s="2">
        <v>10.341</v>
      </c>
      <c r="M16" s="2"/>
      <c r="N16" s="2">
        <v>37.625</v>
      </c>
      <c r="O16" s="2"/>
      <c r="P16" s="2">
        <v>13.762</v>
      </c>
      <c r="Q16" s="2"/>
      <c r="R16" s="2">
        <v>22.063</v>
      </c>
      <c r="S16" s="2"/>
      <c r="T16" s="2">
        <v>35.436</v>
      </c>
      <c r="U16" s="2"/>
      <c r="V16" s="2">
        <v>36.027</v>
      </c>
      <c r="W16" s="2"/>
      <c r="X16" s="2">
        <v>35.339</v>
      </c>
      <c r="Y16" s="2"/>
    </row>
    <row r="17" spans="1:25" ht="14.25">
      <c r="A17" s="11" t="s">
        <v>582</v>
      </c>
      <c r="B17" s="4" t="s">
        <v>24</v>
      </c>
      <c r="C17" s="4"/>
      <c r="D17" s="4"/>
      <c r="E17" s="6" t="s">
        <v>15</v>
      </c>
      <c r="F17" s="2">
        <v>139.406</v>
      </c>
      <c r="G17" s="2"/>
      <c r="H17" s="2">
        <v>422.672</v>
      </c>
      <c r="I17" s="2"/>
      <c r="J17" s="2">
        <v>126.773</v>
      </c>
      <c r="K17" s="2"/>
      <c r="L17" s="2">
        <v>135.65</v>
      </c>
      <c r="M17" s="2"/>
      <c r="N17" s="2">
        <v>150.501</v>
      </c>
      <c r="O17" s="2"/>
      <c r="P17" s="2">
        <v>127.202</v>
      </c>
      <c r="Q17" s="2"/>
      <c r="R17" s="2">
        <v>270.784</v>
      </c>
      <c r="S17" s="2"/>
      <c r="T17" s="2">
        <v>411.375</v>
      </c>
      <c r="U17" s="2"/>
      <c r="V17" s="2">
        <v>282.974</v>
      </c>
      <c r="W17" s="2"/>
      <c r="X17" s="2">
        <v>313.537</v>
      </c>
      <c r="Y17" s="2"/>
    </row>
    <row r="18" spans="1:25" ht="14.25">
      <c r="A18" s="2"/>
      <c r="B18" s="336" t="s">
        <v>286</v>
      </c>
      <c r="C18" s="251"/>
      <c r="D18" s="337"/>
      <c r="E18" s="6" t="s">
        <v>15</v>
      </c>
      <c r="F18" s="2">
        <v>62.708</v>
      </c>
      <c r="G18" s="46">
        <v>12.489</v>
      </c>
      <c r="H18" s="2">
        <v>325.986</v>
      </c>
      <c r="I18" s="46">
        <v>167.489</v>
      </c>
      <c r="J18" s="2">
        <v>66.008</v>
      </c>
      <c r="K18" s="46">
        <v>16.588</v>
      </c>
      <c r="L18" s="2">
        <v>62.708</v>
      </c>
      <c r="M18" s="46">
        <v>13.614</v>
      </c>
      <c r="N18" s="2">
        <v>129.49</v>
      </c>
      <c r="O18" s="46">
        <v>113.743</v>
      </c>
      <c r="P18" s="2">
        <v>48.868</v>
      </c>
      <c r="Q18" s="46">
        <v>18.258</v>
      </c>
      <c r="R18" s="7" t="s">
        <v>321</v>
      </c>
      <c r="S18" s="51" t="s">
        <v>318</v>
      </c>
      <c r="T18" s="2">
        <v>338.448</v>
      </c>
      <c r="U18" s="46">
        <v>298.822</v>
      </c>
      <c r="V18" s="2">
        <v>69.898</v>
      </c>
      <c r="W18" s="46">
        <v>56.338</v>
      </c>
      <c r="X18" s="7" t="s">
        <v>669</v>
      </c>
      <c r="Y18" s="46">
        <v>76.006</v>
      </c>
    </row>
    <row r="19" spans="1:25" ht="14.25">
      <c r="A19" s="65"/>
      <c r="B19" s="63"/>
      <c r="C19" s="63"/>
      <c r="D19" s="63"/>
      <c r="E19" s="64"/>
      <c r="F19" s="65"/>
      <c r="G19" s="69"/>
      <c r="H19" s="65"/>
      <c r="I19" s="69"/>
      <c r="J19" s="65"/>
      <c r="K19" s="69"/>
      <c r="L19" s="65"/>
      <c r="M19" s="69"/>
      <c r="N19" s="65"/>
      <c r="O19" s="69"/>
      <c r="P19" s="65"/>
      <c r="Q19" s="69"/>
      <c r="R19" s="70"/>
      <c r="S19" s="71"/>
      <c r="T19" s="65"/>
      <c r="U19" s="69"/>
      <c r="V19" s="65"/>
      <c r="W19" s="69"/>
      <c r="X19" s="70"/>
      <c r="Y19" s="69"/>
    </row>
    <row r="20" spans="1:25" ht="14.25">
      <c r="A20" s="62"/>
      <c r="B20" s="63"/>
      <c r="C20" s="63"/>
      <c r="D20" s="63"/>
      <c r="E20" s="68"/>
      <c r="F20" s="68"/>
      <c r="G20" s="75"/>
      <c r="H20" s="68"/>
      <c r="I20" s="75"/>
      <c r="J20" s="68"/>
      <c r="K20" s="75"/>
      <c r="L20" s="68"/>
      <c r="M20" s="75"/>
      <c r="N20" s="68"/>
      <c r="O20" s="75"/>
      <c r="P20" s="68"/>
      <c r="Q20" s="75"/>
      <c r="R20" s="68"/>
      <c r="S20" s="75"/>
      <c r="T20" s="68"/>
      <c r="U20" s="75"/>
      <c r="V20" s="68"/>
      <c r="W20" s="75"/>
      <c r="X20" s="68"/>
      <c r="Y20" s="75"/>
    </row>
    <row r="21" spans="1:25" ht="14.25">
      <c r="A21" s="62"/>
      <c r="B21" s="63"/>
      <c r="C21" s="63"/>
      <c r="D21" s="63"/>
      <c r="E21" s="68"/>
      <c r="F21" s="68"/>
      <c r="G21" s="75"/>
      <c r="H21" s="68"/>
      <c r="I21" s="75"/>
      <c r="J21" s="68"/>
      <c r="K21" s="75"/>
      <c r="L21" s="68"/>
      <c r="M21" s="75"/>
      <c r="N21" s="68"/>
      <c r="O21" s="75"/>
      <c r="P21" s="68"/>
      <c r="Q21" s="75"/>
      <c r="R21" s="68"/>
      <c r="S21" s="75"/>
      <c r="T21" s="68"/>
      <c r="U21" s="75"/>
      <c r="V21" s="68"/>
      <c r="W21" s="75"/>
      <c r="X21" s="68"/>
      <c r="Y21" s="75"/>
    </row>
    <row r="22" spans="1:25" ht="15">
      <c r="A22" s="62"/>
      <c r="B22" s="63"/>
      <c r="C22" s="63"/>
      <c r="D22" s="212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2:4" ht="12.75">
      <c r="B23" s="320"/>
      <c r="C23" s="320"/>
      <c r="D23" s="320"/>
    </row>
    <row r="26" spans="1:25" ht="15">
      <c r="A26" s="67"/>
      <c r="B26" s="364" t="s">
        <v>613</v>
      </c>
      <c r="C26" s="364"/>
      <c r="D26" s="364"/>
      <c r="E26" s="67"/>
      <c r="F26" s="329" t="s">
        <v>172</v>
      </c>
      <c r="G26" s="330"/>
      <c r="H26" s="329" t="s">
        <v>173</v>
      </c>
      <c r="I26" s="330"/>
      <c r="J26" s="329" t="s">
        <v>174</v>
      </c>
      <c r="K26" s="330"/>
      <c r="L26" s="329" t="s">
        <v>175</v>
      </c>
      <c r="M26" s="330"/>
      <c r="N26" s="329" t="s">
        <v>176</v>
      </c>
      <c r="O26" s="330"/>
      <c r="P26" s="329" t="s">
        <v>177</v>
      </c>
      <c r="Q26" s="330"/>
      <c r="R26" s="329" t="s">
        <v>187</v>
      </c>
      <c r="S26" s="330"/>
      <c r="T26" s="329" t="s">
        <v>188</v>
      </c>
      <c r="U26" s="330"/>
      <c r="V26" s="329" t="s">
        <v>189</v>
      </c>
      <c r="W26" s="330"/>
      <c r="X26" s="329" t="s">
        <v>190</v>
      </c>
      <c r="Y26" s="330"/>
    </row>
    <row r="27" spans="1:25" ht="14.25">
      <c r="A27" s="171">
        <v>1</v>
      </c>
      <c r="B27" s="269" t="s">
        <v>3</v>
      </c>
      <c r="C27" s="269"/>
      <c r="D27" s="269"/>
      <c r="E27" s="198"/>
      <c r="F27" s="83" t="s">
        <v>4</v>
      </c>
      <c r="G27" s="84" t="s">
        <v>229</v>
      </c>
      <c r="H27" s="83" t="s">
        <v>4</v>
      </c>
      <c r="I27" s="84" t="s">
        <v>229</v>
      </c>
      <c r="J27" s="83" t="s">
        <v>4</v>
      </c>
      <c r="K27" s="84" t="s">
        <v>229</v>
      </c>
      <c r="L27" s="83" t="s">
        <v>4</v>
      </c>
      <c r="M27" s="84" t="s">
        <v>229</v>
      </c>
      <c r="N27" s="83" t="s">
        <v>4</v>
      </c>
      <c r="O27" s="84" t="s">
        <v>229</v>
      </c>
      <c r="P27" s="83" t="s">
        <v>4</v>
      </c>
      <c r="Q27" s="84" t="s">
        <v>229</v>
      </c>
      <c r="R27" s="83" t="s">
        <v>4</v>
      </c>
      <c r="S27" s="84" t="s">
        <v>229</v>
      </c>
      <c r="T27" s="83" t="s">
        <v>4</v>
      </c>
      <c r="U27" s="84" t="s">
        <v>229</v>
      </c>
      <c r="V27" s="83" t="s">
        <v>4</v>
      </c>
      <c r="W27" s="84" t="s">
        <v>229</v>
      </c>
      <c r="X27" s="83" t="s">
        <v>4</v>
      </c>
      <c r="Y27" s="84" t="s">
        <v>229</v>
      </c>
    </row>
    <row r="28" spans="1:25" ht="14.25">
      <c r="A28" s="199" t="s">
        <v>6</v>
      </c>
      <c r="B28" s="269" t="s">
        <v>7</v>
      </c>
      <c r="C28" s="269"/>
      <c r="D28" s="269"/>
      <c r="E28" s="200" t="s">
        <v>8</v>
      </c>
      <c r="F28" s="67">
        <v>1958</v>
      </c>
      <c r="G28" s="67"/>
      <c r="H28" s="67">
        <v>1961</v>
      </c>
      <c r="I28" s="67"/>
      <c r="J28" s="67">
        <v>1959</v>
      </c>
      <c r="K28" s="67"/>
      <c r="L28" s="67">
        <v>1959</v>
      </c>
      <c r="M28" s="67"/>
      <c r="N28" s="67">
        <v>1962</v>
      </c>
      <c r="O28" s="67"/>
      <c r="P28" s="67">
        <v>1964</v>
      </c>
      <c r="Q28" s="67"/>
      <c r="R28" s="67">
        <v>1960</v>
      </c>
      <c r="S28" s="67"/>
      <c r="T28" s="67">
        <v>1994</v>
      </c>
      <c r="U28" s="67"/>
      <c r="V28" s="67">
        <v>1994</v>
      </c>
      <c r="W28" s="67"/>
      <c r="X28" s="67"/>
      <c r="Y28" s="67"/>
    </row>
    <row r="29" spans="1:25" ht="14.25">
      <c r="A29" s="199" t="s">
        <v>9</v>
      </c>
      <c r="B29" s="269" t="s">
        <v>10</v>
      </c>
      <c r="C29" s="269"/>
      <c r="D29" s="269"/>
      <c r="E29" s="200" t="s">
        <v>11</v>
      </c>
      <c r="F29" s="67">
        <v>937.65</v>
      </c>
      <c r="G29" s="67"/>
      <c r="H29" s="67">
        <v>2766.79</v>
      </c>
      <c r="I29" s="67"/>
      <c r="J29" s="67">
        <v>947.42</v>
      </c>
      <c r="K29" s="67"/>
      <c r="L29" s="67">
        <v>942.45</v>
      </c>
      <c r="M29" s="67"/>
      <c r="N29" s="67">
        <v>2083.36</v>
      </c>
      <c r="O29" s="67"/>
      <c r="P29" s="67">
        <v>1254.73</v>
      </c>
      <c r="Q29" s="67"/>
      <c r="R29" s="67">
        <v>2010.73</v>
      </c>
      <c r="S29" s="67"/>
      <c r="T29" s="67">
        <v>3229.5</v>
      </c>
      <c r="U29" s="67"/>
      <c r="V29" s="67">
        <v>3283.4</v>
      </c>
      <c r="W29" s="67"/>
      <c r="X29" s="67">
        <v>3220.7</v>
      </c>
      <c r="Y29" s="67"/>
    </row>
    <row r="30" spans="1:25" ht="14.25">
      <c r="A30" s="199">
        <v>2</v>
      </c>
      <c r="B30" s="171" t="s">
        <v>12</v>
      </c>
      <c r="C30" s="171"/>
      <c r="D30" s="171"/>
      <c r="E30" s="200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25" ht="15">
      <c r="A31" s="199" t="s">
        <v>13</v>
      </c>
      <c r="B31" s="323" t="s">
        <v>612</v>
      </c>
      <c r="C31" s="323"/>
      <c r="D31" s="323"/>
      <c r="E31" s="200" t="s">
        <v>15</v>
      </c>
      <c r="F31" s="67">
        <v>132.321</v>
      </c>
      <c r="G31" s="67"/>
      <c r="H31" s="86">
        <v>300.047</v>
      </c>
      <c r="I31" s="67"/>
      <c r="J31" s="67">
        <v>123.509</v>
      </c>
      <c r="K31" s="67"/>
      <c r="L31" s="67">
        <v>139.492</v>
      </c>
      <c r="M31" s="67"/>
      <c r="N31" s="143" t="s">
        <v>677</v>
      </c>
      <c r="O31" s="67"/>
      <c r="P31" s="67">
        <v>128.336</v>
      </c>
      <c r="Q31" s="67"/>
      <c r="R31" s="67">
        <v>224.512</v>
      </c>
      <c r="S31" s="67"/>
      <c r="T31" s="67">
        <v>174.114</v>
      </c>
      <c r="U31" s="67"/>
      <c r="V31" s="67">
        <v>278.657</v>
      </c>
      <c r="W31" s="67"/>
      <c r="X31" s="67">
        <v>284.229</v>
      </c>
      <c r="Y31" s="67"/>
    </row>
    <row r="32" spans="1:25" ht="14.25">
      <c r="A32" s="199" t="s">
        <v>16</v>
      </c>
      <c r="B32" s="269" t="s">
        <v>17</v>
      </c>
      <c r="C32" s="269"/>
      <c r="D32" s="269"/>
      <c r="E32" s="200" t="s">
        <v>15</v>
      </c>
      <c r="F32" s="67">
        <v>57.172</v>
      </c>
      <c r="G32" s="67"/>
      <c r="H32" s="67">
        <v>160.972</v>
      </c>
      <c r="I32" s="67"/>
      <c r="J32" s="67">
        <v>57.754</v>
      </c>
      <c r="K32" s="67"/>
      <c r="L32" s="67">
        <v>57.451</v>
      </c>
      <c r="M32" s="67"/>
      <c r="N32" s="67">
        <v>92.173</v>
      </c>
      <c r="O32" s="67"/>
      <c r="P32" s="67">
        <v>76.465</v>
      </c>
      <c r="Q32" s="67"/>
      <c r="R32" s="143" t="s">
        <v>608</v>
      </c>
      <c r="S32" s="67"/>
      <c r="T32" s="67">
        <v>196.894</v>
      </c>
      <c r="U32" s="67"/>
      <c r="V32" s="67">
        <v>196.658</v>
      </c>
      <c r="W32" s="67"/>
      <c r="X32" s="67">
        <v>196.352</v>
      </c>
      <c r="Y32" s="67"/>
    </row>
    <row r="33" spans="1:25" ht="14.25">
      <c r="A33" s="210" t="s">
        <v>578</v>
      </c>
      <c r="B33" s="321" t="s">
        <v>19</v>
      </c>
      <c r="C33" s="272"/>
      <c r="D33" s="322"/>
      <c r="E33" s="200" t="s">
        <v>15</v>
      </c>
      <c r="F33" s="67">
        <v>189.493</v>
      </c>
      <c r="G33" s="67"/>
      <c r="H33" s="67">
        <f>SUM(H31:H32)</f>
        <v>461.019</v>
      </c>
      <c r="I33" s="67"/>
      <c r="J33" s="67">
        <f>SUM(J31:J32)</f>
        <v>181.263</v>
      </c>
      <c r="K33" s="67"/>
      <c r="L33" s="67">
        <f>SUM(L31:L32)</f>
        <v>196.94299999999998</v>
      </c>
      <c r="M33" s="67"/>
      <c r="N33" s="67">
        <v>153.385</v>
      </c>
      <c r="O33" s="67"/>
      <c r="P33" s="67">
        <v>204.801</v>
      </c>
      <c r="Q33" s="67"/>
      <c r="R33" s="67">
        <v>343.752</v>
      </c>
      <c r="S33" s="67"/>
      <c r="T33" s="67">
        <v>371.008</v>
      </c>
      <c r="U33" s="67"/>
      <c r="V33" s="67">
        <f>SUM(V31:V32)</f>
        <v>475.31499999999994</v>
      </c>
      <c r="W33" s="67"/>
      <c r="X33" s="67">
        <f>SUM(X31:X32)</f>
        <v>480.581</v>
      </c>
      <c r="Y33" s="67"/>
    </row>
    <row r="34" spans="1:25" ht="15">
      <c r="A34" s="210" t="s">
        <v>579</v>
      </c>
      <c r="B34" s="324" t="s">
        <v>588</v>
      </c>
      <c r="C34" s="275"/>
      <c r="D34" s="325"/>
      <c r="E34" s="200" t="s">
        <v>15</v>
      </c>
      <c r="F34" s="67">
        <v>51.454</v>
      </c>
      <c r="G34" s="67"/>
      <c r="H34" s="67">
        <v>144.874</v>
      </c>
      <c r="I34" s="67"/>
      <c r="J34" s="67">
        <v>51.978</v>
      </c>
      <c r="K34" s="67"/>
      <c r="L34" s="67">
        <v>51.705</v>
      </c>
      <c r="M34" s="67"/>
      <c r="N34" s="67">
        <v>82.955</v>
      </c>
      <c r="O34" s="67"/>
      <c r="P34" s="67">
        <v>68.818</v>
      </c>
      <c r="Q34" s="67"/>
      <c r="R34" s="67">
        <v>107.316</v>
      </c>
      <c r="S34" s="67"/>
      <c r="T34" s="67">
        <v>177.204</v>
      </c>
      <c r="U34" s="67"/>
      <c r="V34" s="67">
        <v>176.992</v>
      </c>
      <c r="W34" s="67"/>
      <c r="X34" s="67">
        <v>176.716</v>
      </c>
      <c r="Y34" s="67"/>
    </row>
    <row r="35" spans="1:25" ht="14.25">
      <c r="A35" s="210" t="s">
        <v>170</v>
      </c>
      <c r="B35" s="321" t="s">
        <v>678</v>
      </c>
      <c r="C35" s="272"/>
      <c r="D35" s="322"/>
      <c r="E35" s="200" t="s">
        <v>15</v>
      </c>
      <c r="F35" s="143" t="s">
        <v>676</v>
      </c>
      <c r="G35" s="67"/>
      <c r="H35" s="67">
        <v>0</v>
      </c>
      <c r="I35" s="67"/>
      <c r="J35" s="67">
        <v>0</v>
      </c>
      <c r="K35" s="67"/>
      <c r="L35" s="67">
        <v>0</v>
      </c>
      <c r="M35" s="67"/>
      <c r="N35" s="67">
        <v>0</v>
      </c>
      <c r="O35" s="67"/>
      <c r="P35" s="67">
        <v>13.763</v>
      </c>
      <c r="Q35" s="67"/>
      <c r="R35" s="67">
        <v>21.463</v>
      </c>
      <c r="S35" s="67"/>
      <c r="T35" s="67">
        <v>0</v>
      </c>
      <c r="U35" s="67"/>
      <c r="V35" s="67">
        <v>0</v>
      </c>
      <c r="W35" s="67"/>
      <c r="X35" s="67">
        <v>0</v>
      </c>
      <c r="Y35" s="67"/>
    </row>
    <row r="36" spans="1:25" ht="14.25">
      <c r="A36" s="210" t="s">
        <v>171</v>
      </c>
      <c r="B36" s="321" t="s">
        <v>590</v>
      </c>
      <c r="C36" s="272"/>
      <c r="D36" s="322"/>
      <c r="E36" s="200" t="s">
        <v>15</v>
      </c>
      <c r="F36" s="113">
        <v>183.775</v>
      </c>
      <c r="G36" s="67"/>
      <c r="H36" s="113">
        <v>444.921</v>
      </c>
      <c r="I36" s="67"/>
      <c r="J36" s="113">
        <v>175.487</v>
      </c>
      <c r="K36" s="67"/>
      <c r="L36" s="113">
        <v>191.197</v>
      </c>
      <c r="M36" s="67"/>
      <c r="N36" s="113">
        <v>144.167</v>
      </c>
      <c r="O36" s="67"/>
      <c r="P36" s="113">
        <v>197.154</v>
      </c>
      <c r="Q36" s="67"/>
      <c r="R36" s="113">
        <v>331.828</v>
      </c>
      <c r="S36" s="67"/>
      <c r="T36" s="113">
        <v>351.318</v>
      </c>
      <c r="U36" s="67"/>
      <c r="V36" s="113">
        <v>455.649</v>
      </c>
      <c r="W36" s="67"/>
      <c r="X36" s="113">
        <v>460.945</v>
      </c>
      <c r="Y36" s="67"/>
    </row>
    <row r="37" spans="1:25" ht="15.75">
      <c r="A37" s="67"/>
      <c r="B37" s="328" t="s">
        <v>25</v>
      </c>
      <c r="C37" s="328"/>
      <c r="D37" s="328"/>
      <c r="E37" s="200" t="s">
        <v>26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ht="15">
      <c r="A38" s="67">
        <v>1</v>
      </c>
      <c r="B38" s="201" t="s">
        <v>27</v>
      </c>
      <c r="C38" s="201"/>
      <c r="D38" s="201"/>
      <c r="E38" s="200" t="s">
        <v>28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ht="14.25">
      <c r="A39" s="67"/>
      <c r="B39" s="327"/>
      <c r="C39" s="327"/>
      <c r="D39" s="327"/>
      <c r="E39" s="200" t="s">
        <v>15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ht="15">
      <c r="A40" s="67">
        <v>2</v>
      </c>
      <c r="B40" s="323" t="s">
        <v>30</v>
      </c>
      <c r="C40" s="323"/>
      <c r="D40" s="323"/>
      <c r="E40" s="200" t="s">
        <v>28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ht="15">
      <c r="A41" s="67"/>
      <c r="B41" s="296"/>
      <c r="C41" s="296"/>
      <c r="D41" s="296"/>
      <c r="E41" s="200" t="s">
        <v>15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ht="15">
      <c r="A42" s="67">
        <v>3</v>
      </c>
      <c r="B42" s="326" t="s">
        <v>1050</v>
      </c>
      <c r="C42" s="326"/>
      <c r="D42" s="326"/>
      <c r="E42" s="202" t="s">
        <v>117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ht="15">
      <c r="A43" s="67"/>
      <c r="B43" s="296"/>
      <c r="C43" s="296"/>
      <c r="D43" s="296"/>
      <c r="E43" s="200" t="s">
        <v>15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ht="14.25">
      <c r="A44" s="203" t="s">
        <v>31</v>
      </c>
      <c r="B44" s="299" t="s">
        <v>112</v>
      </c>
      <c r="C44" s="299"/>
      <c r="D44" s="299"/>
      <c r="E44" s="200" t="s">
        <v>32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ht="15">
      <c r="A45" s="203"/>
      <c r="B45" s="296"/>
      <c r="C45" s="296"/>
      <c r="D45" s="296"/>
      <c r="E45" s="200" t="s">
        <v>15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ht="14.25">
      <c r="A46" s="203" t="s">
        <v>33</v>
      </c>
      <c r="B46" s="299" t="s">
        <v>94</v>
      </c>
      <c r="C46" s="299"/>
      <c r="D46" s="299"/>
      <c r="E46" s="200" t="s">
        <v>28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ht="15">
      <c r="A47" s="203"/>
      <c r="B47" s="296"/>
      <c r="C47" s="296"/>
      <c r="D47" s="296"/>
      <c r="E47" s="200" t="s">
        <v>15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ht="14.25">
      <c r="A48" s="203" t="s">
        <v>34</v>
      </c>
      <c r="B48" s="269" t="s">
        <v>35</v>
      </c>
      <c r="C48" s="269"/>
      <c r="D48" s="269"/>
      <c r="E48" s="200" t="s">
        <v>36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ht="15">
      <c r="A49" s="203"/>
      <c r="B49" s="296"/>
      <c r="C49" s="296"/>
      <c r="D49" s="296"/>
      <c r="E49" s="200" t="s">
        <v>15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ht="14.25">
      <c r="A50" s="203" t="s">
        <v>37</v>
      </c>
      <c r="B50" s="269" t="s">
        <v>38</v>
      </c>
      <c r="C50" s="269"/>
      <c r="D50" s="269"/>
      <c r="E50" s="200" t="s">
        <v>39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ht="15">
      <c r="A51" s="67"/>
      <c r="B51" s="296"/>
      <c r="C51" s="296"/>
      <c r="D51" s="296"/>
      <c r="E51" s="200" t="s">
        <v>15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ht="15">
      <c r="A52" s="67">
        <v>4</v>
      </c>
      <c r="B52" s="323" t="s">
        <v>304</v>
      </c>
      <c r="C52" s="323"/>
      <c r="D52" s="323"/>
      <c r="E52" s="200" t="s">
        <v>28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83">
        <v>30</v>
      </c>
      <c r="U52" s="83"/>
      <c r="V52" s="83">
        <v>30</v>
      </c>
      <c r="W52" s="67"/>
      <c r="X52" s="67"/>
      <c r="Y52" s="67"/>
    </row>
    <row r="53" spans="1:25" ht="15">
      <c r="A53" s="67"/>
      <c r="B53" s="296"/>
      <c r="C53" s="296"/>
      <c r="D53" s="296"/>
      <c r="E53" s="200" t="s">
        <v>15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85" t="s">
        <v>305</v>
      </c>
      <c r="U53" s="85"/>
      <c r="V53" s="85" t="s">
        <v>305</v>
      </c>
      <c r="W53" s="99"/>
      <c r="X53" s="99"/>
      <c r="Y53" s="99"/>
    </row>
    <row r="54" spans="1:25" ht="15">
      <c r="A54" s="67">
        <v>5</v>
      </c>
      <c r="B54" s="323" t="s">
        <v>40</v>
      </c>
      <c r="C54" s="323"/>
      <c r="D54" s="323"/>
      <c r="E54" s="200" t="s">
        <v>28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86"/>
      <c r="U54" s="86"/>
      <c r="V54" s="83">
        <v>80</v>
      </c>
      <c r="W54" s="67"/>
      <c r="X54" s="67"/>
      <c r="Y54" s="67"/>
    </row>
    <row r="55" spans="1:25" ht="15">
      <c r="A55" s="67"/>
      <c r="B55" s="296"/>
      <c r="C55" s="296"/>
      <c r="D55" s="296"/>
      <c r="E55" s="200" t="s">
        <v>15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86"/>
      <c r="U55" s="86"/>
      <c r="V55" s="85" t="s">
        <v>281</v>
      </c>
      <c r="W55" s="67"/>
      <c r="X55" s="67"/>
      <c r="Y55" s="67"/>
    </row>
    <row r="56" spans="1:25" ht="14.25">
      <c r="A56" s="143" t="s">
        <v>95</v>
      </c>
      <c r="B56" s="269" t="s">
        <v>41</v>
      </c>
      <c r="C56" s="269"/>
      <c r="D56" s="269"/>
      <c r="E56" s="200" t="s">
        <v>28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86"/>
      <c r="U56" s="86"/>
      <c r="V56" s="86"/>
      <c r="W56" s="67"/>
      <c r="X56" s="67"/>
      <c r="Y56" s="67"/>
    </row>
    <row r="57" spans="1:25" ht="15">
      <c r="A57" s="143"/>
      <c r="B57" s="296"/>
      <c r="C57" s="296"/>
      <c r="D57" s="296"/>
      <c r="E57" s="200" t="s">
        <v>15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ht="14.25">
      <c r="A58" s="143" t="s">
        <v>96</v>
      </c>
      <c r="B58" s="269" t="s">
        <v>42</v>
      </c>
      <c r="C58" s="269"/>
      <c r="D58" s="269"/>
      <c r="E58" s="200" t="s">
        <v>11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ht="15">
      <c r="A59" s="143"/>
      <c r="B59" s="296"/>
      <c r="C59" s="296"/>
      <c r="D59" s="296"/>
      <c r="E59" s="200" t="s">
        <v>15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ht="14.25">
      <c r="A60" s="143" t="s">
        <v>97</v>
      </c>
      <c r="B60" s="269" t="s">
        <v>43</v>
      </c>
      <c r="C60" s="269"/>
      <c r="D60" s="269"/>
      <c r="E60" s="200" t="s">
        <v>28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ht="15">
      <c r="A61" s="67"/>
      <c r="B61" s="296"/>
      <c r="C61" s="296"/>
      <c r="D61" s="296"/>
      <c r="E61" s="200" t="s">
        <v>15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5">
      <c r="A62" s="67">
        <v>6</v>
      </c>
      <c r="B62" s="323" t="s">
        <v>44</v>
      </c>
      <c r="C62" s="323"/>
      <c r="D62" s="323"/>
      <c r="E62" s="200" t="s">
        <v>11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ht="15">
      <c r="A63" s="67"/>
      <c r="B63" s="296"/>
      <c r="C63" s="296"/>
      <c r="D63" s="296"/>
      <c r="E63" s="200" t="s">
        <v>15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ht="15">
      <c r="A64" s="67">
        <v>7</v>
      </c>
      <c r="B64" s="201" t="s">
        <v>45</v>
      </c>
      <c r="C64" s="201"/>
      <c r="D64" s="201"/>
      <c r="E64" s="200" t="s">
        <v>46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ht="15">
      <c r="A65" s="67"/>
      <c r="B65" s="296"/>
      <c r="C65" s="296"/>
      <c r="D65" s="296"/>
      <c r="E65" s="200" t="s">
        <v>15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ht="15">
      <c r="A66" s="67">
        <v>8</v>
      </c>
      <c r="B66" s="326" t="s">
        <v>113</v>
      </c>
      <c r="C66" s="326"/>
      <c r="D66" s="326"/>
      <c r="E66" s="200" t="s">
        <v>39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ht="15">
      <c r="A67" s="67"/>
      <c r="B67" s="296"/>
      <c r="C67" s="296"/>
      <c r="D67" s="296"/>
      <c r="E67" s="200" t="s">
        <v>15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ht="14.25">
      <c r="A68" s="203" t="s">
        <v>47</v>
      </c>
      <c r="B68" s="171" t="s">
        <v>48</v>
      </c>
      <c r="C68" s="171"/>
      <c r="D68" s="171"/>
      <c r="E68" s="200" t="s">
        <v>11</v>
      </c>
      <c r="F68" s="67"/>
      <c r="G68" s="67"/>
      <c r="H68" s="67"/>
      <c r="I68" s="84" t="s">
        <v>794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ht="15">
      <c r="A69" s="203"/>
      <c r="B69" s="296"/>
      <c r="C69" s="296"/>
      <c r="D69" s="296"/>
      <c r="E69" s="200" t="s">
        <v>15</v>
      </c>
      <c r="F69" s="67"/>
      <c r="G69" s="67"/>
      <c r="H69" s="67"/>
      <c r="I69" s="84">
        <v>0.325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ht="14.25">
      <c r="A70" s="203" t="s">
        <v>49</v>
      </c>
      <c r="B70" s="171" t="s">
        <v>50</v>
      </c>
      <c r="C70" s="171"/>
      <c r="D70" s="171"/>
      <c r="E70" s="200" t="s">
        <v>39</v>
      </c>
      <c r="F70" s="67"/>
      <c r="G70" s="67"/>
      <c r="H70" s="67"/>
      <c r="I70" s="113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ht="15">
      <c r="A71" s="67"/>
      <c r="B71" s="296"/>
      <c r="C71" s="296"/>
      <c r="D71" s="296"/>
      <c r="E71" s="200" t="s">
        <v>15</v>
      </c>
      <c r="F71" s="67"/>
      <c r="G71" s="67"/>
      <c r="H71" s="67"/>
      <c r="I71" s="113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ht="15">
      <c r="A72" s="67">
        <v>9</v>
      </c>
      <c r="B72" s="326" t="s">
        <v>114</v>
      </c>
      <c r="C72" s="326"/>
      <c r="D72" s="326"/>
      <c r="E72" s="200" t="s">
        <v>39</v>
      </c>
      <c r="F72" s="67"/>
      <c r="G72" s="67"/>
      <c r="H72" s="67"/>
      <c r="I72" s="113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ht="15">
      <c r="A73" s="67"/>
      <c r="B73" s="296"/>
      <c r="C73" s="296"/>
      <c r="D73" s="296"/>
      <c r="E73" s="200" t="s">
        <v>15</v>
      </c>
      <c r="F73" s="67"/>
      <c r="G73" s="67"/>
      <c r="H73" s="67"/>
      <c r="I73" s="113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ht="14.25">
      <c r="A74" s="203" t="s">
        <v>51</v>
      </c>
      <c r="B74" s="269" t="s">
        <v>52</v>
      </c>
      <c r="C74" s="269"/>
      <c r="D74" s="269"/>
      <c r="E74" s="200" t="s">
        <v>39</v>
      </c>
      <c r="F74" s="67"/>
      <c r="G74" s="67"/>
      <c r="H74" s="67"/>
      <c r="I74" s="84">
        <v>1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ht="15">
      <c r="A75" s="203"/>
      <c r="B75" s="296"/>
      <c r="C75" s="296"/>
      <c r="D75" s="296"/>
      <c r="E75" s="200" t="s">
        <v>15</v>
      </c>
      <c r="F75" s="67"/>
      <c r="G75" s="67"/>
      <c r="H75" s="67"/>
      <c r="I75" s="84">
        <v>2.659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ht="14.25">
      <c r="A76" s="203" t="s">
        <v>53</v>
      </c>
      <c r="B76" s="171" t="s">
        <v>54</v>
      </c>
      <c r="C76" s="171"/>
      <c r="D76" s="171"/>
      <c r="E76" s="200" t="s">
        <v>39</v>
      </c>
      <c r="F76" s="67"/>
      <c r="G76" s="67"/>
      <c r="H76" s="67"/>
      <c r="I76" s="113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83">
        <v>4</v>
      </c>
      <c r="W76" s="84">
        <v>4</v>
      </c>
      <c r="X76" s="86"/>
      <c r="Y76" s="67"/>
    </row>
    <row r="77" spans="1:25" ht="15">
      <c r="A77" s="203"/>
      <c r="B77" s="296"/>
      <c r="C77" s="296"/>
      <c r="D77" s="296"/>
      <c r="E77" s="200" t="s">
        <v>15</v>
      </c>
      <c r="F77" s="67"/>
      <c r="G77" s="67"/>
      <c r="H77" s="67"/>
      <c r="I77" s="113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85" t="s">
        <v>308</v>
      </c>
      <c r="W77" s="73" t="s">
        <v>987</v>
      </c>
      <c r="X77" s="86"/>
      <c r="Y77" s="67"/>
    </row>
    <row r="78" spans="1:25" ht="14.25">
      <c r="A78" s="143" t="s">
        <v>98</v>
      </c>
      <c r="B78" s="299" t="s">
        <v>115</v>
      </c>
      <c r="C78" s="299"/>
      <c r="D78" s="299"/>
      <c r="E78" s="200" t="s">
        <v>36</v>
      </c>
      <c r="F78" s="83">
        <v>2</v>
      </c>
      <c r="G78" s="84">
        <v>2</v>
      </c>
      <c r="H78" s="83">
        <v>4</v>
      </c>
      <c r="I78" s="84">
        <v>4</v>
      </c>
      <c r="J78" s="83">
        <v>2</v>
      </c>
      <c r="K78" s="84">
        <v>2</v>
      </c>
      <c r="L78" s="83">
        <v>2</v>
      </c>
      <c r="M78" s="84">
        <v>2</v>
      </c>
      <c r="N78" s="83">
        <v>3</v>
      </c>
      <c r="O78" s="84">
        <v>3</v>
      </c>
      <c r="P78" s="83">
        <v>1</v>
      </c>
      <c r="Q78" s="84">
        <v>1</v>
      </c>
      <c r="R78" s="83">
        <v>3</v>
      </c>
      <c r="S78" s="84">
        <v>3</v>
      </c>
      <c r="T78" s="67"/>
      <c r="U78" s="67"/>
      <c r="V78" s="86"/>
      <c r="W78" s="84"/>
      <c r="X78" s="86"/>
      <c r="Y78" s="67"/>
    </row>
    <row r="79" spans="1:25" ht="15">
      <c r="A79" s="67"/>
      <c r="B79" s="296"/>
      <c r="C79" s="296"/>
      <c r="D79" s="296"/>
      <c r="E79" s="200" t="s">
        <v>15</v>
      </c>
      <c r="F79" s="85" t="s">
        <v>278</v>
      </c>
      <c r="G79" s="73" t="s">
        <v>770</v>
      </c>
      <c r="H79" s="85" t="s">
        <v>281</v>
      </c>
      <c r="I79" s="73" t="s">
        <v>831</v>
      </c>
      <c r="J79" s="85" t="s">
        <v>279</v>
      </c>
      <c r="K79" s="73" t="s">
        <v>770</v>
      </c>
      <c r="L79" s="85" t="s">
        <v>279</v>
      </c>
      <c r="M79" s="73" t="s">
        <v>770</v>
      </c>
      <c r="N79" s="85" t="s">
        <v>280</v>
      </c>
      <c r="O79" s="73" t="s">
        <v>771</v>
      </c>
      <c r="P79" s="85" t="s">
        <v>269</v>
      </c>
      <c r="Q79" s="73" t="s">
        <v>772</v>
      </c>
      <c r="R79" s="85" t="s">
        <v>280</v>
      </c>
      <c r="S79" s="73" t="s">
        <v>832</v>
      </c>
      <c r="T79" s="99"/>
      <c r="U79" s="99"/>
      <c r="V79" s="72"/>
      <c r="W79" s="73"/>
      <c r="X79" s="72"/>
      <c r="Y79" s="99"/>
    </row>
    <row r="80" spans="1:25" ht="15">
      <c r="A80" s="67">
        <v>10</v>
      </c>
      <c r="B80" s="326" t="s">
        <v>116</v>
      </c>
      <c r="C80" s="323"/>
      <c r="D80" s="323"/>
      <c r="E80" s="200" t="s">
        <v>36</v>
      </c>
      <c r="F80" s="67"/>
      <c r="G80" s="67"/>
      <c r="H80" s="83">
        <v>3</v>
      </c>
      <c r="I80" s="84">
        <v>3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84"/>
      <c r="V80" s="86"/>
      <c r="W80" s="86"/>
      <c r="X80" s="83" t="s">
        <v>284</v>
      </c>
      <c r="Y80" s="84">
        <v>1</v>
      </c>
    </row>
    <row r="81" spans="1:25" ht="15">
      <c r="A81" s="67"/>
      <c r="B81" s="296"/>
      <c r="C81" s="296"/>
      <c r="D81" s="296"/>
      <c r="E81" s="200" t="s">
        <v>15</v>
      </c>
      <c r="F81" s="67"/>
      <c r="G81" s="67"/>
      <c r="H81" s="85" t="s">
        <v>285</v>
      </c>
      <c r="I81" s="84">
        <v>372.582</v>
      </c>
      <c r="J81" s="67"/>
      <c r="K81" s="67"/>
      <c r="L81" s="67"/>
      <c r="M81" s="67"/>
      <c r="N81" s="99"/>
      <c r="O81" s="99"/>
      <c r="P81" s="99"/>
      <c r="Q81" s="99"/>
      <c r="R81" s="99"/>
      <c r="S81" s="99"/>
      <c r="T81" s="99"/>
      <c r="U81" s="73"/>
      <c r="V81" s="72"/>
      <c r="W81" s="72"/>
      <c r="X81" s="85" t="s">
        <v>283</v>
      </c>
      <c r="Y81" s="73" t="s">
        <v>906</v>
      </c>
    </row>
    <row r="82" spans="1:25" ht="15">
      <c r="A82" s="143" t="s">
        <v>102</v>
      </c>
      <c r="B82" s="323" t="s">
        <v>55</v>
      </c>
      <c r="C82" s="323"/>
      <c r="D82" s="323"/>
      <c r="E82" s="200" t="s">
        <v>11</v>
      </c>
      <c r="F82" s="67"/>
      <c r="G82" s="67"/>
      <c r="H82" s="67"/>
      <c r="I82" s="113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ht="15">
      <c r="A83" s="67"/>
      <c r="B83" s="296"/>
      <c r="C83" s="296"/>
      <c r="D83" s="296"/>
      <c r="E83" s="200" t="s">
        <v>15</v>
      </c>
      <c r="F83" s="67"/>
      <c r="G83" s="67"/>
      <c r="H83" s="67"/>
      <c r="I83" s="113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ht="15">
      <c r="A84" s="67">
        <v>13</v>
      </c>
      <c r="B84" s="326" t="s">
        <v>103</v>
      </c>
      <c r="C84" s="326"/>
      <c r="D84" s="326"/>
      <c r="E84" s="200" t="s">
        <v>11</v>
      </c>
      <c r="F84" s="67"/>
      <c r="G84" s="67"/>
      <c r="H84" s="67"/>
      <c r="I84" s="113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ht="15">
      <c r="A85" s="67"/>
      <c r="B85" s="296"/>
      <c r="C85" s="296"/>
      <c r="D85" s="296"/>
      <c r="E85" s="200" t="s">
        <v>56</v>
      </c>
      <c r="F85" s="67"/>
      <c r="G85" s="67"/>
      <c r="H85" s="67"/>
      <c r="I85" s="113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ht="15">
      <c r="A86" s="67">
        <v>14</v>
      </c>
      <c r="B86" s="326" t="s">
        <v>118</v>
      </c>
      <c r="C86" s="326"/>
      <c r="D86" s="326"/>
      <c r="E86" s="200" t="s">
        <v>11</v>
      </c>
      <c r="F86" s="67"/>
      <c r="G86" s="67"/>
      <c r="H86" s="67"/>
      <c r="I86" s="113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ht="15">
      <c r="A87" s="67"/>
      <c r="B87" s="296"/>
      <c r="C87" s="296"/>
      <c r="D87" s="296"/>
      <c r="E87" s="200" t="s">
        <v>15</v>
      </c>
      <c r="F87" s="67"/>
      <c r="G87" s="67"/>
      <c r="H87" s="67"/>
      <c r="I87" s="113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ht="14.25">
      <c r="A88" s="203" t="s">
        <v>57</v>
      </c>
      <c r="B88" s="269" t="s">
        <v>58</v>
      </c>
      <c r="C88" s="269"/>
      <c r="D88" s="269"/>
      <c r="E88" s="200" t="s">
        <v>11</v>
      </c>
      <c r="F88" s="67"/>
      <c r="G88" s="67"/>
      <c r="H88" s="67"/>
      <c r="I88" s="113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ht="15">
      <c r="A89" s="203"/>
      <c r="B89" s="296"/>
      <c r="C89" s="296"/>
      <c r="D89" s="296"/>
      <c r="E89" s="200" t="s">
        <v>15</v>
      </c>
      <c r="F89" s="67"/>
      <c r="G89" s="67"/>
      <c r="H89" s="67"/>
      <c r="I89" s="113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ht="14.25">
      <c r="A90" s="203" t="s">
        <v>59</v>
      </c>
      <c r="B90" s="269" t="s">
        <v>60</v>
      </c>
      <c r="C90" s="269"/>
      <c r="D90" s="269"/>
      <c r="E90" s="200" t="s">
        <v>28</v>
      </c>
      <c r="F90" s="67"/>
      <c r="G90" s="67"/>
      <c r="H90" s="67"/>
      <c r="I90" s="113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ht="15">
      <c r="A91" s="203"/>
      <c r="B91" s="296"/>
      <c r="C91" s="296"/>
      <c r="D91" s="296"/>
      <c r="E91" s="200" t="s">
        <v>15</v>
      </c>
      <c r="F91" s="67"/>
      <c r="G91" s="67"/>
      <c r="H91" s="67"/>
      <c r="I91" s="113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ht="14.25">
      <c r="A92" s="203" t="s">
        <v>61</v>
      </c>
      <c r="B92" s="269" t="s">
        <v>62</v>
      </c>
      <c r="C92" s="269"/>
      <c r="D92" s="269"/>
      <c r="E92" s="200" t="s">
        <v>28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ht="15">
      <c r="A93" s="203"/>
      <c r="B93" s="296"/>
      <c r="C93" s="296"/>
      <c r="D93" s="296"/>
      <c r="E93" s="200" t="s">
        <v>15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ht="14.25">
      <c r="A94" s="203" t="s">
        <v>63</v>
      </c>
      <c r="B94" s="299" t="s">
        <v>64</v>
      </c>
      <c r="C94" s="299"/>
      <c r="D94" s="299"/>
      <c r="E94" s="200" t="s">
        <v>306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84">
        <v>1.5</v>
      </c>
      <c r="V94" s="83">
        <v>6</v>
      </c>
      <c r="W94" s="84">
        <v>84</v>
      </c>
      <c r="X94" s="67"/>
      <c r="Y94" s="84">
        <v>3</v>
      </c>
    </row>
    <row r="95" spans="1:25" ht="15">
      <c r="A95" s="67"/>
      <c r="B95" s="296"/>
      <c r="C95" s="296"/>
      <c r="D95" s="296"/>
      <c r="E95" s="200" t="s">
        <v>15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84">
        <v>10.283</v>
      </c>
      <c r="V95" s="85" t="s">
        <v>307</v>
      </c>
      <c r="W95" s="84">
        <v>43.301</v>
      </c>
      <c r="X95" s="67"/>
      <c r="Y95" s="73" t="s">
        <v>1104</v>
      </c>
    </row>
    <row r="96" spans="1:25" ht="15">
      <c r="A96" s="67">
        <v>15</v>
      </c>
      <c r="B96" s="323" t="s">
        <v>296</v>
      </c>
      <c r="C96" s="323"/>
      <c r="D96" s="323"/>
      <c r="E96" s="200" t="s">
        <v>36</v>
      </c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113"/>
      <c r="V96" s="67"/>
      <c r="W96" s="67"/>
      <c r="X96" s="67"/>
      <c r="Y96" s="113"/>
    </row>
    <row r="97" spans="1:25" ht="15">
      <c r="A97" s="67"/>
      <c r="B97" s="296"/>
      <c r="C97" s="296"/>
      <c r="D97" s="296"/>
      <c r="E97" s="200" t="s">
        <v>15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113"/>
      <c r="V97" s="67"/>
      <c r="W97" s="67"/>
      <c r="X97" s="67"/>
      <c r="Y97" s="113"/>
    </row>
    <row r="98" spans="1:25" ht="15">
      <c r="A98" s="67">
        <v>16</v>
      </c>
      <c r="B98" s="323" t="s">
        <v>295</v>
      </c>
      <c r="C98" s="323"/>
      <c r="D98" s="323"/>
      <c r="E98" s="200" t="s">
        <v>28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84">
        <v>0.5</v>
      </c>
      <c r="V98" s="67"/>
      <c r="W98" s="67"/>
      <c r="X98" s="67"/>
      <c r="Y98" s="84">
        <v>21.3</v>
      </c>
    </row>
    <row r="99" spans="1:25" ht="15">
      <c r="A99" s="67"/>
      <c r="B99" s="296"/>
      <c r="C99" s="296"/>
      <c r="D99" s="296"/>
      <c r="E99" s="200" t="s">
        <v>15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84">
        <v>0.407</v>
      </c>
      <c r="V99" s="67"/>
      <c r="W99" s="67"/>
      <c r="X99" s="67"/>
      <c r="Y99" s="84">
        <v>22.23</v>
      </c>
    </row>
    <row r="100" spans="1:25" ht="14.25">
      <c r="A100" s="143" t="s">
        <v>104</v>
      </c>
      <c r="B100" s="171" t="s">
        <v>65</v>
      </c>
      <c r="C100" s="171"/>
      <c r="D100" s="171"/>
      <c r="E100" s="200" t="s">
        <v>28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113"/>
      <c r="V100" s="67"/>
      <c r="W100" s="67"/>
      <c r="X100" s="67"/>
      <c r="Y100" s="67"/>
    </row>
    <row r="101" spans="1:25" ht="15">
      <c r="A101" s="143"/>
      <c r="B101" s="296"/>
      <c r="C101" s="296"/>
      <c r="D101" s="296"/>
      <c r="E101" s="200" t="s">
        <v>15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113"/>
      <c r="V101" s="67"/>
      <c r="W101" s="67"/>
      <c r="X101" s="67"/>
      <c r="Y101" s="67"/>
    </row>
    <row r="102" spans="1:25" ht="14.25">
      <c r="A102" s="143" t="s">
        <v>105</v>
      </c>
      <c r="B102" s="171" t="s">
        <v>66</v>
      </c>
      <c r="C102" s="171"/>
      <c r="D102" s="171"/>
      <c r="E102" s="200" t="s">
        <v>67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84">
        <v>2</v>
      </c>
      <c r="V102" s="67"/>
      <c r="W102" s="84">
        <v>3</v>
      </c>
      <c r="X102" s="67"/>
      <c r="Y102" s="84">
        <v>3</v>
      </c>
    </row>
    <row r="103" spans="1:25" ht="15">
      <c r="A103" s="99"/>
      <c r="B103" s="296"/>
      <c r="C103" s="296"/>
      <c r="D103" s="296"/>
      <c r="E103" s="200" t="s">
        <v>15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84">
        <v>0.843</v>
      </c>
      <c r="V103" s="67"/>
      <c r="W103" s="84">
        <v>14.813</v>
      </c>
      <c r="X103" s="67"/>
      <c r="Y103" s="84">
        <v>9.754</v>
      </c>
    </row>
    <row r="104" spans="1:25" ht="15">
      <c r="A104" s="67">
        <v>17</v>
      </c>
      <c r="B104" s="324" t="s">
        <v>297</v>
      </c>
      <c r="C104" s="275"/>
      <c r="D104" s="325"/>
      <c r="E104" s="200" t="s">
        <v>28</v>
      </c>
      <c r="F104" s="67"/>
      <c r="G104" s="67"/>
      <c r="H104" s="67"/>
      <c r="I104" s="67"/>
      <c r="J104" s="67"/>
      <c r="K104" s="84">
        <v>8.5</v>
      </c>
      <c r="L104" s="67"/>
      <c r="M104" s="67"/>
      <c r="N104" s="67"/>
      <c r="O104" s="67"/>
      <c r="P104" s="67"/>
      <c r="Q104" s="67"/>
      <c r="R104" s="83">
        <v>30</v>
      </c>
      <c r="S104" s="84">
        <v>1</v>
      </c>
      <c r="T104" s="67"/>
      <c r="U104" s="84">
        <v>15.8</v>
      </c>
      <c r="V104" s="67"/>
      <c r="W104" s="84">
        <v>8</v>
      </c>
      <c r="X104" s="67"/>
      <c r="Y104" s="84">
        <v>34.5</v>
      </c>
    </row>
    <row r="105" spans="1:25" ht="15">
      <c r="A105" s="67"/>
      <c r="B105" s="296"/>
      <c r="C105" s="296"/>
      <c r="D105" s="296"/>
      <c r="E105" s="200" t="s">
        <v>15</v>
      </c>
      <c r="F105" s="99"/>
      <c r="G105" s="99"/>
      <c r="H105" s="99"/>
      <c r="I105" s="99"/>
      <c r="J105" s="99"/>
      <c r="K105" s="73" t="s">
        <v>1091</v>
      </c>
      <c r="L105" s="99"/>
      <c r="M105" s="99"/>
      <c r="N105" s="99"/>
      <c r="O105" s="99"/>
      <c r="P105" s="99"/>
      <c r="Q105" s="99"/>
      <c r="R105" s="85" t="s">
        <v>282</v>
      </c>
      <c r="S105" s="73" t="s">
        <v>1237</v>
      </c>
      <c r="T105" s="99"/>
      <c r="U105" s="73" t="s">
        <v>1406</v>
      </c>
      <c r="V105" s="99"/>
      <c r="W105" s="73" t="s">
        <v>1156</v>
      </c>
      <c r="X105" s="99"/>
      <c r="Y105" s="73" t="s">
        <v>1407</v>
      </c>
    </row>
    <row r="106" spans="1:25" ht="14.25">
      <c r="A106" s="143" t="s">
        <v>261</v>
      </c>
      <c r="B106" s="171" t="s">
        <v>106</v>
      </c>
      <c r="C106" s="171"/>
      <c r="D106" s="171"/>
      <c r="E106" s="200" t="s">
        <v>36</v>
      </c>
      <c r="F106" s="67"/>
      <c r="G106" s="84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86"/>
      <c r="S106" s="67"/>
      <c r="T106" s="67"/>
      <c r="U106" s="113"/>
      <c r="V106" s="67"/>
      <c r="W106" s="67"/>
      <c r="X106" s="67"/>
      <c r="Y106" s="113"/>
    </row>
    <row r="107" spans="1:25" ht="15">
      <c r="A107" s="99"/>
      <c r="B107" s="296"/>
      <c r="C107" s="296"/>
      <c r="D107" s="296"/>
      <c r="E107" s="200" t="s">
        <v>15</v>
      </c>
      <c r="F107" s="67"/>
      <c r="G107" s="84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86"/>
      <c r="S107" s="67"/>
      <c r="T107" s="67"/>
      <c r="U107" s="113"/>
      <c r="V107" s="67"/>
      <c r="W107" s="67"/>
      <c r="X107" s="67"/>
      <c r="Y107" s="113"/>
    </row>
    <row r="108" spans="1:25" ht="15">
      <c r="A108" s="67">
        <v>18</v>
      </c>
      <c r="B108" s="324" t="s">
        <v>298</v>
      </c>
      <c r="C108" s="275"/>
      <c r="D108" s="325"/>
      <c r="E108" s="200" t="s">
        <v>28</v>
      </c>
      <c r="F108" s="67"/>
      <c r="G108" s="67"/>
      <c r="H108" s="67"/>
      <c r="I108" s="84">
        <v>1</v>
      </c>
      <c r="J108" s="67"/>
      <c r="K108" s="67"/>
      <c r="L108" s="67"/>
      <c r="M108" s="67"/>
      <c r="N108" s="83">
        <v>18</v>
      </c>
      <c r="O108" s="84">
        <v>17</v>
      </c>
      <c r="P108" s="67"/>
      <c r="Q108" s="67"/>
      <c r="R108" s="83">
        <v>30</v>
      </c>
      <c r="S108" s="84">
        <v>46.1</v>
      </c>
      <c r="T108" s="83">
        <v>30</v>
      </c>
      <c r="U108" s="113"/>
      <c r="V108" s="86"/>
      <c r="W108" s="84">
        <v>2</v>
      </c>
      <c r="X108" s="83">
        <v>30</v>
      </c>
      <c r="Y108" s="84">
        <v>2</v>
      </c>
    </row>
    <row r="109" spans="1:25" ht="15">
      <c r="A109" s="67"/>
      <c r="B109" s="296"/>
      <c r="C109" s="296"/>
      <c r="D109" s="296"/>
      <c r="E109" s="200" t="s">
        <v>15</v>
      </c>
      <c r="F109" s="67"/>
      <c r="G109" s="67"/>
      <c r="H109" s="67"/>
      <c r="I109" s="84">
        <v>1.193</v>
      </c>
      <c r="J109" s="67"/>
      <c r="K109" s="67"/>
      <c r="L109" s="67"/>
      <c r="M109" s="67"/>
      <c r="N109" s="85" t="s">
        <v>294</v>
      </c>
      <c r="O109" s="84">
        <v>9.221</v>
      </c>
      <c r="P109" s="67"/>
      <c r="Q109" s="67"/>
      <c r="R109" s="85" t="s">
        <v>301</v>
      </c>
      <c r="S109" s="84">
        <v>48.917</v>
      </c>
      <c r="T109" s="85" t="s">
        <v>303</v>
      </c>
      <c r="U109" s="113"/>
      <c r="V109" s="86"/>
      <c r="W109" s="84">
        <v>1.504</v>
      </c>
      <c r="X109" s="85" t="s">
        <v>280</v>
      </c>
      <c r="Y109" s="84">
        <v>1.463</v>
      </c>
    </row>
    <row r="110" spans="1:25" ht="15">
      <c r="A110" s="143" t="s">
        <v>107</v>
      </c>
      <c r="B110" s="171" t="s">
        <v>66</v>
      </c>
      <c r="C110" s="186"/>
      <c r="D110" s="186"/>
      <c r="E110" s="200" t="s">
        <v>68</v>
      </c>
      <c r="F110" s="67"/>
      <c r="G110" s="84">
        <v>4</v>
      </c>
      <c r="H110" s="67"/>
      <c r="I110" s="84">
        <v>2</v>
      </c>
      <c r="J110" s="67"/>
      <c r="K110" s="67"/>
      <c r="L110" s="83">
        <v>1</v>
      </c>
      <c r="M110" s="84">
        <v>1</v>
      </c>
      <c r="N110" s="86"/>
      <c r="O110" s="84">
        <v>1</v>
      </c>
      <c r="P110" s="67"/>
      <c r="Q110" s="84">
        <v>1</v>
      </c>
      <c r="R110" s="86"/>
      <c r="S110" s="84">
        <v>7</v>
      </c>
      <c r="T110" s="83">
        <v>2</v>
      </c>
      <c r="U110" s="84">
        <v>6</v>
      </c>
      <c r="V110" s="83">
        <v>2</v>
      </c>
      <c r="W110" s="84">
        <v>1</v>
      </c>
      <c r="X110" s="83">
        <v>1</v>
      </c>
      <c r="Y110" s="113"/>
    </row>
    <row r="111" spans="1:25" ht="15">
      <c r="A111" s="143"/>
      <c r="B111" s="296"/>
      <c r="C111" s="296"/>
      <c r="D111" s="296"/>
      <c r="E111" s="200" t="s">
        <v>15</v>
      </c>
      <c r="F111" s="67"/>
      <c r="G111" s="84">
        <v>2.982</v>
      </c>
      <c r="H111" s="67"/>
      <c r="I111" s="84">
        <v>0.409</v>
      </c>
      <c r="J111" s="67"/>
      <c r="K111" s="67"/>
      <c r="L111" s="85" t="s">
        <v>293</v>
      </c>
      <c r="M111" s="84">
        <v>3.277</v>
      </c>
      <c r="N111" s="86"/>
      <c r="O111" s="84">
        <v>1.214</v>
      </c>
      <c r="P111" s="67"/>
      <c r="Q111" s="84">
        <v>0.205</v>
      </c>
      <c r="R111" s="86"/>
      <c r="S111" s="84">
        <v>6.636</v>
      </c>
      <c r="T111" s="85" t="s">
        <v>302</v>
      </c>
      <c r="U111" s="84">
        <v>9.231</v>
      </c>
      <c r="V111" s="85" t="s">
        <v>302</v>
      </c>
      <c r="W111" s="84">
        <v>1.718</v>
      </c>
      <c r="X111" s="85" t="s">
        <v>293</v>
      </c>
      <c r="Y111" s="113"/>
    </row>
    <row r="112" spans="1:25" ht="15">
      <c r="A112" s="143" t="s">
        <v>108</v>
      </c>
      <c r="B112" s="171" t="s">
        <v>69</v>
      </c>
      <c r="C112" s="186"/>
      <c r="D112" s="186"/>
      <c r="E112" s="200" t="s">
        <v>28</v>
      </c>
      <c r="F112" s="67"/>
      <c r="G112" s="67"/>
      <c r="H112" s="67"/>
      <c r="I112" s="67"/>
      <c r="J112" s="67"/>
      <c r="K112" s="67"/>
      <c r="L112" s="86"/>
      <c r="M112" s="67"/>
      <c r="N112" s="86"/>
      <c r="O112" s="67"/>
      <c r="P112" s="67"/>
      <c r="Q112" s="67"/>
      <c r="R112" s="86"/>
      <c r="S112" s="67"/>
      <c r="T112" s="67"/>
      <c r="U112" s="67"/>
      <c r="V112" s="86"/>
      <c r="W112" s="86"/>
      <c r="X112" s="86"/>
      <c r="Y112" s="113"/>
    </row>
    <row r="113" spans="1:25" ht="15">
      <c r="A113" s="67"/>
      <c r="B113" s="296"/>
      <c r="C113" s="296"/>
      <c r="D113" s="296"/>
      <c r="E113" s="200" t="s">
        <v>15</v>
      </c>
      <c r="F113" s="67"/>
      <c r="G113" s="67"/>
      <c r="H113" s="67"/>
      <c r="I113" s="67"/>
      <c r="J113" s="67"/>
      <c r="K113" s="67"/>
      <c r="L113" s="86"/>
      <c r="M113" s="67"/>
      <c r="N113" s="86"/>
      <c r="O113" s="67"/>
      <c r="P113" s="67"/>
      <c r="Q113" s="67"/>
      <c r="R113" s="86"/>
      <c r="S113" s="67"/>
      <c r="T113" s="67"/>
      <c r="U113" s="67"/>
      <c r="V113" s="86"/>
      <c r="W113" s="86"/>
      <c r="X113" s="86"/>
      <c r="Y113" s="113"/>
    </row>
    <row r="114" spans="1:25" ht="15">
      <c r="A114" s="67">
        <v>19</v>
      </c>
      <c r="B114" s="324" t="s">
        <v>70</v>
      </c>
      <c r="C114" s="275"/>
      <c r="D114" s="325"/>
      <c r="E114" s="200" t="s">
        <v>36</v>
      </c>
      <c r="F114" s="83">
        <v>5</v>
      </c>
      <c r="G114" s="84">
        <v>4</v>
      </c>
      <c r="H114" s="83">
        <v>5</v>
      </c>
      <c r="I114" s="84">
        <v>2</v>
      </c>
      <c r="J114" s="83">
        <v>5</v>
      </c>
      <c r="K114" s="84">
        <v>7</v>
      </c>
      <c r="L114" s="83">
        <v>15</v>
      </c>
      <c r="M114" s="84">
        <v>1</v>
      </c>
      <c r="N114" s="83">
        <v>30</v>
      </c>
      <c r="O114" s="84">
        <v>11</v>
      </c>
      <c r="P114" s="83">
        <v>3</v>
      </c>
      <c r="Q114" s="84"/>
      <c r="R114" s="83">
        <v>30</v>
      </c>
      <c r="S114" s="84">
        <v>60</v>
      </c>
      <c r="T114" s="84"/>
      <c r="U114" s="84">
        <v>22</v>
      </c>
      <c r="V114" s="83"/>
      <c r="W114" s="84">
        <v>28</v>
      </c>
      <c r="X114" s="83">
        <v>10</v>
      </c>
      <c r="Y114" s="84">
        <v>23</v>
      </c>
    </row>
    <row r="115" spans="1:25" ht="15">
      <c r="A115" s="67"/>
      <c r="B115" s="296"/>
      <c r="C115" s="296"/>
      <c r="D115" s="296"/>
      <c r="E115" s="200" t="s">
        <v>15</v>
      </c>
      <c r="F115" s="85" t="s">
        <v>259</v>
      </c>
      <c r="G115" s="73" t="s">
        <v>869</v>
      </c>
      <c r="H115" s="85" t="s">
        <v>259</v>
      </c>
      <c r="I115" s="73" t="s">
        <v>1006</v>
      </c>
      <c r="J115" s="85" t="s">
        <v>259</v>
      </c>
      <c r="K115" s="73" t="s">
        <v>1309</v>
      </c>
      <c r="L115" s="85" t="s">
        <v>258</v>
      </c>
      <c r="M115" s="73" t="s">
        <v>911</v>
      </c>
      <c r="N115" s="85" t="s">
        <v>257</v>
      </c>
      <c r="O115" s="73" t="s">
        <v>1512</v>
      </c>
      <c r="P115" s="85" t="s">
        <v>300</v>
      </c>
      <c r="Q115" s="73"/>
      <c r="R115" s="85" t="s">
        <v>257</v>
      </c>
      <c r="S115" s="73" t="s">
        <v>1238</v>
      </c>
      <c r="T115" s="73"/>
      <c r="U115" s="73" t="s">
        <v>1547</v>
      </c>
      <c r="V115" s="85"/>
      <c r="W115" s="73" t="s">
        <v>1157</v>
      </c>
      <c r="X115" s="85" t="s">
        <v>271</v>
      </c>
      <c r="Y115" s="73" t="s">
        <v>1515</v>
      </c>
    </row>
    <row r="116" spans="1:25" ht="15">
      <c r="A116" s="67">
        <v>20</v>
      </c>
      <c r="B116" s="323" t="s">
        <v>299</v>
      </c>
      <c r="C116" s="323"/>
      <c r="D116" s="323"/>
      <c r="E116" s="200" t="s">
        <v>28</v>
      </c>
      <c r="F116" s="86"/>
      <c r="G116" s="67"/>
      <c r="H116" s="67"/>
      <c r="I116" s="84">
        <v>4</v>
      </c>
      <c r="J116" s="67"/>
      <c r="K116" s="84">
        <v>1</v>
      </c>
      <c r="L116" s="67"/>
      <c r="M116" s="67"/>
      <c r="N116" s="67"/>
      <c r="O116" s="84">
        <v>4</v>
      </c>
      <c r="P116" s="67"/>
      <c r="Q116" s="67"/>
      <c r="R116" s="67"/>
      <c r="S116" s="67"/>
      <c r="T116" s="67"/>
      <c r="U116" s="67"/>
      <c r="V116" s="67"/>
      <c r="W116" s="67"/>
      <c r="X116" s="67"/>
      <c r="Y116" s="113"/>
    </row>
    <row r="117" spans="1:25" ht="15">
      <c r="A117" s="67"/>
      <c r="B117" s="296"/>
      <c r="C117" s="296"/>
      <c r="D117" s="296"/>
      <c r="E117" s="200" t="s">
        <v>15</v>
      </c>
      <c r="F117" s="86"/>
      <c r="G117" s="67"/>
      <c r="H117" s="67"/>
      <c r="I117" s="84">
        <v>2.509</v>
      </c>
      <c r="J117" s="67"/>
      <c r="K117" s="84">
        <v>0.411</v>
      </c>
      <c r="L117" s="67"/>
      <c r="M117" s="67"/>
      <c r="N117" s="67"/>
      <c r="O117" s="84">
        <v>2.177</v>
      </c>
      <c r="P117" s="67"/>
      <c r="Q117" s="67"/>
      <c r="R117" s="67"/>
      <c r="S117" s="67"/>
      <c r="T117" s="67"/>
      <c r="U117" s="67"/>
      <c r="V117" s="67"/>
      <c r="W117" s="67"/>
      <c r="X117" s="67"/>
      <c r="Y117" s="113"/>
    </row>
    <row r="118" spans="1:25" ht="15">
      <c r="A118" s="67">
        <v>21</v>
      </c>
      <c r="B118" s="323" t="s">
        <v>71</v>
      </c>
      <c r="C118" s="323"/>
      <c r="D118" s="323"/>
      <c r="E118" s="200" t="s">
        <v>36</v>
      </c>
      <c r="F118" s="86"/>
      <c r="G118" s="67"/>
      <c r="H118" s="67"/>
      <c r="I118" s="113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113"/>
    </row>
    <row r="119" spans="1:25" ht="15">
      <c r="A119" s="67"/>
      <c r="B119" s="296"/>
      <c r="C119" s="296"/>
      <c r="D119" s="296"/>
      <c r="E119" s="200" t="s">
        <v>15</v>
      </c>
      <c r="F119" s="86"/>
      <c r="G119" s="67"/>
      <c r="H119" s="67"/>
      <c r="I119" s="113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113"/>
    </row>
    <row r="120" spans="1:25" ht="15">
      <c r="A120" s="67">
        <v>22</v>
      </c>
      <c r="B120" s="323" t="s">
        <v>72</v>
      </c>
      <c r="C120" s="323"/>
      <c r="D120" s="323"/>
      <c r="E120" s="200" t="s">
        <v>28</v>
      </c>
      <c r="F120" s="86"/>
      <c r="G120" s="67"/>
      <c r="H120" s="67"/>
      <c r="I120" s="84">
        <v>5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113"/>
    </row>
    <row r="121" spans="1:25" ht="15">
      <c r="A121" s="67"/>
      <c r="B121" s="296"/>
      <c r="C121" s="296"/>
      <c r="D121" s="296"/>
      <c r="E121" s="200" t="s">
        <v>15</v>
      </c>
      <c r="F121" s="86"/>
      <c r="G121" s="67"/>
      <c r="H121" s="67"/>
      <c r="I121" s="84">
        <v>0.512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113"/>
    </row>
    <row r="122" spans="1:25" ht="15">
      <c r="A122" s="67">
        <v>23</v>
      </c>
      <c r="B122" s="326" t="s">
        <v>119</v>
      </c>
      <c r="C122" s="326"/>
      <c r="D122" s="326"/>
      <c r="E122" s="200" t="s">
        <v>36</v>
      </c>
      <c r="F122" s="86"/>
      <c r="G122" s="67"/>
      <c r="H122" s="67"/>
      <c r="I122" s="113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113"/>
    </row>
    <row r="123" spans="1:25" ht="15">
      <c r="A123" s="67"/>
      <c r="B123" s="296"/>
      <c r="C123" s="296"/>
      <c r="D123" s="296"/>
      <c r="E123" s="200" t="s">
        <v>15</v>
      </c>
      <c r="F123" s="86"/>
      <c r="G123" s="67"/>
      <c r="H123" s="67"/>
      <c r="I123" s="113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113"/>
    </row>
    <row r="124" spans="1:25" ht="14.25">
      <c r="A124" s="143" t="s">
        <v>121</v>
      </c>
      <c r="B124" s="269" t="s">
        <v>73</v>
      </c>
      <c r="C124" s="269"/>
      <c r="D124" s="269"/>
      <c r="E124" s="200" t="s">
        <v>36</v>
      </c>
      <c r="F124" s="86"/>
      <c r="G124" s="67"/>
      <c r="H124" s="67"/>
      <c r="I124" s="84">
        <v>2</v>
      </c>
      <c r="J124" s="67"/>
      <c r="K124" s="67"/>
      <c r="L124" s="67"/>
      <c r="M124" s="84">
        <v>2</v>
      </c>
      <c r="N124" s="67"/>
      <c r="O124" s="84">
        <v>10</v>
      </c>
      <c r="P124" s="67"/>
      <c r="Q124" s="67"/>
      <c r="R124" s="67"/>
      <c r="S124" s="84">
        <v>17</v>
      </c>
      <c r="T124" s="86"/>
      <c r="U124" s="84">
        <v>16</v>
      </c>
      <c r="V124" s="83">
        <v>12</v>
      </c>
      <c r="W124" s="84" t="s">
        <v>1158</v>
      </c>
      <c r="X124" s="67"/>
      <c r="Y124" s="84">
        <v>7</v>
      </c>
    </row>
    <row r="125" spans="1:25" ht="15">
      <c r="A125" s="143"/>
      <c r="B125" s="296"/>
      <c r="C125" s="296"/>
      <c r="D125" s="296"/>
      <c r="E125" s="200" t="s">
        <v>15</v>
      </c>
      <c r="F125" s="86"/>
      <c r="G125" s="67"/>
      <c r="H125" s="67"/>
      <c r="I125" s="84">
        <v>2.568</v>
      </c>
      <c r="J125" s="67"/>
      <c r="K125" s="67"/>
      <c r="L125" s="67"/>
      <c r="M125" s="84">
        <v>2.811</v>
      </c>
      <c r="N125" s="67"/>
      <c r="O125" s="73" t="s">
        <v>1403</v>
      </c>
      <c r="P125" s="67"/>
      <c r="Q125" s="67"/>
      <c r="R125" s="67"/>
      <c r="S125" s="84">
        <v>4.295</v>
      </c>
      <c r="T125" s="86"/>
      <c r="U125" s="84">
        <v>2.521</v>
      </c>
      <c r="V125" s="85" t="s">
        <v>276</v>
      </c>
      <c r="W125" s="73" t="s">
        <v>1635</v>
      </c>
      <c r="X125" s="67"/>
      <c r="Y125" s="84">
        <v>11.516</v>
      </c>
    </row>
    <row r="126" spans="1:25" ht="14.25">
      <c r="A126" s="143" t="s">
        <v>122</v>
      </c>
      <c r="B126" s="321" t="s">
        <v>74</v>
      </c>
      <c r="C126" s="272"/>
      <c r="D126" s="322"/>
      <c r="E126" s="200" t="s">
        <v>36</v>
      </c>
      <c r="F126" s="86"/>
      <c r="G126" s="84">
        <v>2</v>
      </c>
      <c r="H126" s="67"/>
      <c r="I126" s="113"/>
      <c r="J126" s="67"/>
      <c r="K126" s="84">
        <v>2</v>
      </c>
      <c r="L126" s="67"/>
      <c r="M126" s="84">
        <v>2</v>
      </c>
      <c r="N126" s="67"/>
      <c r="O126" s="67"/>
      <c r="P126" s="67"/>
      <c r="Q126" s="67"/>
      <c r="R126" s="67"/>
      <c r="S126" s="67"/>
      <c r="T126" s="67"/>
      <c r="U126" s="113"/>
      <c r="V126" s="67"/>
      <c r="W126" s="67"/>
      <c r="X126" s="67"/>
      <c r="Y126" s="113"/>
    </row>
    <row r="127" spans="1:25" ht="15">
      <c r="A127" s="99"/>
      <c r="B127" s="296"/>
      <c r="C127" s="296"/>
      <c r="D127" s="296"/>
      <c r="E127" s="200" t="s">
        <v>15</v>
      </c>
      <c r="F127" s="86"/>
      <c r="G127" s="84">
        <v>1.007</v>
      </c>
      <c r="H127" s="67"/>
      <c r="I127" s="113"/>
      <c r="J127" s="67"/>
      <c r="K127" s="84">
        <v>1.007</v>
      </c>
      <c r="L127" s="67"/>
      <c r="M127" s="84">
        <v>1.007</v>
      </c>
      <c r="N127" s="67"/>
      <c r="O127" s="67"/>
      <c r="P127" s="67"/>
      <c r="Q127" s="67"/>
      <c r="R127" s="67"/>
      <c r="S127" s="67"/>
      <c r="T127" s="67"/>
      <c r="U127" s="113"/>
      <c r="V127" s="67"/>
      <c r="W127" s="67"/>
      <c r="X127" s="67"/>
      <c r="Y127" s="113"/>
    </row>
    <row r="128" spans="1:25" ht="15">
      <c r="A128" s="67">
        <v>24</v>
      </c>
      <c r="B128" s="201" t="s">
        <v>75</v>
      </c>
      <c r="C128" s="201"/>
      <c r="D128" s="201"/>
      <c r="E128" s="200" t="s">
        <v>36</v>
      </c>
      <c r="F128" s="86"/>
      <c r="G128" s="67"/>
      <c r="H128" s="67"/>
      <c r="I128" s="84">
        <v>4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84">
        <v>2</v>
      </c>
      <c r="T128" s="67"/>
      <c r="U128" s="84">
        <v>1</v>
      </c>
      <c r="V128" s="67"/>
      <c r="W128" s="67"/>
      <c r="X128" s="67"/>
      <c r="Y128" s="113"/>
    </row>
    <row r="129" spans="1:25" ht="15">
      <c r="A129" s="67"/>
      <c r="B129" s="296"/>
      <c r="C129" s="296"/>
      <c r="D129" s="296"/>
      <c r="E129" s="200" t="s">
        <v>15</v>
      </c>
      <c r="F129" s="86"/>
      <c r="G129" s="67"/>
      <c r="H129" s="67"/>
      <c r="I129" s="84">
        <v>10.818</v>
      </c>
      <c r="J129" s="67"/>
      <c r="K129" s="67"/>
      <c r="L129" s="67"/>
      <c r="M129" s="67"/>
      <c r="N129" s="67"/>
      <c r="O129" s="67"/>
      <c r="P129" s="67"/>
      <c r="Q129" s="67"/>
      <c r="R129" s="67"/>
      <c r="S129" s="84">
        <v>5.285</v>
      </c>
      <c r="T129" s="67"/>
      <c r="U129" s="84">
        <v>3.287</v>
      </c>
      <c r="V129" s="67"/>
      <c r="W129" s="67"/>
      <c r="X129" s="67"/>
      <c r="Y129" s="113"/>
    </row>
    <row r="130" spans="1:25" ht="15">
      <c r="A130" s="67">
        <v>26</v>
      </c>
      <c r="B130" s="326" t="s">
        <v>109</v>
      </c>
      <c r="C130" s="326"/>
      <c r="D130" s="326"/>
      <c r="E130" s="200" t="s">
        <v>11</v>
      </c>
      <c r="F130" s="83">
        <v>808</v>
      </c>
      <c r="G130" s="84">
        <v>808</v>
      </c>
      <c r="H130" s="67"/>
      <c r="I130" s="113"/>
      <c r="J130" s="83">
        <v>808</v>
      </c>
      <c r="K130" s="84">
        <v>808</v>
      </c>
      <c r="L130" s="83">
        <v>808</v>
      </c>
      <c r="M130" s="84">
        <v>808</v>
      </c>
      <c r="N130" s="84"/>
      <c r="O130" s="67"/>
      <c r="P130" s="83">
        <v>808</v>
      </c>
      <c r="Q130" s="84">
        <v>808</v>
      </c>
      <c r="R130" s="67"/>
      <c r="S130" s="67"/>
      <c r="T130" s="67"/>
      <c r="U130" s="113"/>
      <c r="V130" s="67"/>
      <c r="W130" s="67"/>
      <c r="X130" s="67"/>
      <c r="Y130" s="113"/>
    </row>
    <row r="131" spans="1:25" ht="15">
      <c r="A131" s="67"/>
      <c r="B131" s="296"/>
      <c r="C131" s="296"/>
      <c r="D131" s="296"/>
      <c r="E131" s="200" t="s">
        <v>15</v>
      </c>
      <c r="F131" s="85" t="s">
        <v>311</v>
      </c>
      <c r="G131" s="73" t="s">
        <v>611</v>
      </c>
      <c r="H131" s="99"/>
      <c r="I131" s="116"/>
      <c r="J131" s="85" t="s">
        <v>311</v>
      </c>
      <c r="K131" s="73" t="s">
        <v>611</v>
      </c>
      <c r="L131" s="85" t="s">
        <v>311</v>
      </c>
      <c r="M131" s="73" t="s">
        <v>611</v>
      </c>
      <c r="N131" s="73"/>
      <c r="O131" s="99"/>
      <c r="P131" s="85" t="s">
        <v>311</v>
      </c>
      <c r="Q131" s="73" t="s">
        <v>611</v>
      </c>
      <c r="R131" s="99"/>
      <c r="S131" s="99"/>
      <c r="T131" s="99"/>
      <c r="U131" s="116"/>
      <c r="V131" s="99"/>
      <c r="W131" s="99"/>
      <c r="X131" s="99"/>
      <c r="Y131" s="116"/>
    </row>
    <row r="132" spans="1:25" ht="15">
      <c r="A132" s="67">
        <v>27</v>
      </c>
      <c r="B132" s="323" t="s">
        <v>76</v>
      </c>
      <c r="C132" s="323"/>
      <c r="D132" s="323"/>
      <c r="E132" s="200" t="s">
        <v>15</v>
      </c>
      <c r="F132" s="67"/>
      <c r="G132" s="67"/>
      <c r="H132" s="67"/>
      <c r="I132" s="84">
        <v>7.128</v>
      </c>
      <c r="J132" s="67"/>
      <c r="K132" s="84">
        <v>0.412</v>
      </c>
      <c r="L132" s="67"/>
      <c r="M132" s="67"/>
      <c r="N132" s="67"/>
      <c r="O132" s="67"/>
      <c r="P132" s="67"/>
      <c r="Q132" s="67"/>
      <c r="R132" s="67"/>
      <c r="S132" s="67"/>
      <c r="T132" s="67"/>
      <c r="U132" s="84">
        <v>5.072</v>
      </c>
      <c r="V132" s="67"/>
      <c r="W132" s="67"/>
      <c r="X132" s="67"/>
      <c r="Y132" s="113"/>
    </row>
    <row r="133" spans="1:25" ht="15">
      <c r="A133" s="67"/>
      <c r="B133" s="324" t="s">
        <v>309</v>
      </c>
      <c r="C133" s="275"/>
      <c r="D133" s="325"/>
      <c r="E133" s="200"/>
      <c r="F133" s="73" t="s">
        <v>313</v>
      </c>
      <c r="G133" s="204" t="s">
        <v>1400</v>
      </c>
      <c r="H133" s="73" t="s">
        <v>312</v>
      </c>
      <c r="I133" s="204" t="s">
        <v>1643</v>
      </c>
      <c r="J133" s="73" t="s">
        <v>313</v>
      </c>
      <c r="K133" s="204" t="s">
        <v>1401</v>
      </c>
      <c r="L133" s="73" t="s">
        <v>314</v>
      </c>
      <c r="M133" s="204" t="s">
        <v>1402</v>
      </c>
      <c r="N133" s="73" t="s">
        <v>315</v>
      </c>
      <c r="O133" s="204" t="s">
        <v>1513</v>
      </c>
      <c r="P133" s="73" t="s">
        <v>316</v>
      </c>
      <c r="Q133" s="204" t="s">
        <v>1404</v>
      </c>
      <c r="R133" s="73" t="s">
        <v>317</v>
      </c>
      <c r="S133" s="204" t="s">
        <v>1405</v>
      </c>
      <c r="T133" s="73" t="s">
        <v>319</v>
      </c>
      <c r="U133" s="204" t="s">
        <v>1686</v>
      </c>
      <c r="V133" s="73" t="s">
        <v>310</v>
      </c>
      <c r="W133" s="204" t="s">
        <v>1670</v>
      </c>
      <c r="X133" s="73" t="s">
        <v>320</v>
      </c>
      <c r="Y133" s="204" t="s">
        <v>1671</v>
      </c>
    </row>
  </sheetData>
  <sheetProtection/>
  <mergeCells count="129">
    <mergeCell ref="B18:D18"/>
    <mergeCell ref="B7:D7"/>
    <mergeCell ref="B8:D8"/>
    <mergeCell ref="B15:D15"/>
    <mergeCell ref="B11:D11"/>
    <mergeCell ref="F6:G6"/>
    <mergeCell ref="H6:I6"/>
    <mergeCell ref="J6:K6"/>
    <mergeCell ref="L6:M6"/>
    <mergeCell ref="X6:Y6"/>
    <mergeCell ref="P6:Q6"/>
    <mergeCell ref="R6:S6"/>
    <mergeCell ref="N6:O6"/>
    <mergeCell ref="T6:U6"/>
    <mergeCell ref="V6:W6"/>
    <mergeCell ref="H26:I26"/>
    <mergeCell ref="J26:K26"/>
    <mergeCell ref="B5:D5"/>
    <mergeCell ref="B6:D6"/>
    <mergeCell ref="B9:D9"/>
    <mergeCell ref="B23:D23"/>
    <mergeCell ref="B14:D14"/>
    <mergeCell ref="B12:D12"/>
    <mergeCell ref="B13:D13"/>
    <mergeCell ref="B16:D16"/>
    <mergeCell ref="T26:U26"/>
    <mergeCell ref="V26:W26"/>
    <mergeCell ref="X26:Y26"/>
    <mergeCell ref="B27:D27"/>
    <mergeCell ref="L26:M26"/>
    <mergeCell ref="N26:O26"/>
    <mergeCell ref="P26:Q26"/>
    <mergeCell ref="R26:S26"/>
    <mergeCell ref="B26:D26"/>
    <mergeCell ref="F26:G26"/>
    <mergeCell ref="B33:D33"/>
    <mergeCell ref="B34:D34"/>
    <mergeCell ref="B35:D35"/>
    <mergeCell ref="B36:D36"/>
    <mergeCell ref="B28:D28"/>
    <mergeCell ref="B29:D29"/>
    <mergeCell ref="B31:D31"/>
    <mergeCell ref="B32:D32"/>
    <mergeCell ref="B42:D42"/>
    <mergeCell ref="B43:D43"/>
    <mergeCell ref="B44:D44"/>
    <mergeCell ref="B45:D45"/>
    <mergeCell ref="B37:D37"/>
    <mergeCell ref="B39:D39"/>
    <mergeCell ref="B40:D40"/>
    <mergeCell ref="B41:D41"/>
    <mergeCell ref="B50:D50"/>
    <mergeCell ref="B51:D51"/>
    <mergeCell ref="B52:D52"/>
    <mergeCell ref="B53:D53"/>
    <mergeCell ref="B46:D46"/>
    <mergeCell ref="B47:D47"/>
    <mergeCell ref="B48:D48"/>
    <mergeCell ref="B49:D49"/>
    <mergeCell ref="B58:D58"/>
    <mergeCell ref="B59:D59"/>
    <mergeCell ref="B60:D60"/>
    <mergeCell ref="B61:D61"/>
    <mergeCell ref="B54:D54"/>
    <mergeCell ref="B55:D55"/>
    <mergeCell ref="B56:D56"/>
    <mergeCell ref="B57:D57"/>
    <mergeCell ref="B67:D67"/>
    <mergeCell ref="B69:D69"/>
    <mergeCell ref="B71:D71"/>
    <mergeCell ref="B72:D72"/>
    <mergeCell ref="B62:D62"/>
    <mergeCell ref="B63:D63"/>
    <mergeCell ref="B65:D65"/>
    <mergeCell ref="B66:D66"/>
    <mergeCell ref="B78:D78"/>
    <mergeCell ref="B79:D79"/>
    <mergeCell ref="B80:D80"/>
    <mergeCell ref="B81:D81"/>
    <mergeCell ref="B73:D73"/>
    <mergeCell ref="B74:D74"/>
    <mergeCell ref="B75:D75"/>
    <mergeCell ref="B77:D77"/>
    <mergeCell ref="B86:D86"/>
    <mergeCell ref="B87:D87"/>
    <mergeCell ref="B88:D88"/>
    <mergeCell ref="B89:D89"/>
    <mergeCell ref="B82:D82"/>
    <mergeCell ref="B83:D83"/>
    <mergeCell ref="B84:D84"/>
    <mergeCell ref="B85:D85"/>
    <mergeCell ref="B94:D94"/>
    <mergeCell ref="B95:D95"/>
    <mergeCell ref="B96:D96"/>
    <mergeCell ref="B97:D97"/>
    <mergeCell ref="B90:D90"/>
    <mergeCell ref="B91:D91"/>
    <mergeCell ref="B92:D92"/>
    <mergeCell ref="B93:D93"/>
    <mergeCell ref="B104:D104"/>
    <mergeCell ref="B105:D105"/>
    <mergeCell ref="B107:D107"/>
    <mergeCell ref="B108:D108"/>
    <mergeCell ref="B98:D98"/>
    <mergeCell ref="B99:D99"/>
    <mergeCell ref="B101:D101"/>
    <mergeCell ref="B103:D103"/>
    <mergeCell ref="B115:D115"/>
    <mergeCell ref="B116:D116"/>
    <mergeCell ref="B117:D117"/>
    <mergeCell ref="B118:D118"/>
    <mergeCell ref="B109:D109"/>
    <mergeCell ref="B111:D111"/>
    <mergeCell ref="B113:D113"/>
    <mergeCell ref="B114:D114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32:D132"/>
    <mergeCell ref="B133:D133"/>
    <mergeCell ref="B127:D127"/>
    <mergeCell ref="B129:D129"/>
    <mergeCell ref="B130:D130"/>
    <mergeCell ref="B131:D131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38"/>
  <sheetViews>
    <sheetView zoomScalePageLayoutView="0" workbookViewId="0" topLeftCell="A8">
      <pane xSplit="4" ySplit="15" topLeftCell="E23" activePane="bottomRight" state="frozen"/>
      <selection pane="topLeft" activeCell="A8" sqref="A8"/>
      <selection pane="topRight" activeCell="E8" sqref="E8"/>
      <selection pane="bottomLeft" activeCell="A24" sqref="A24"/>
      <selection pane="bottomRight" activeCell="CK146" sqref="CK146"/>
    </sheetView>
  </sheetViews>
  <sheetFormatPr defaultColWidth="9.00390625" defaultRowHeight="12.75"/>
  <cols>
    <col min="1" max="1" width="5.75390625" style="0" customWidth="1"/>
    <col min="4" max="4" width="27.875" style="0" customWidth="1"/>
    <col min="7" max="7" width="11.625" style="0" customWidth="1"/>
    <col min="13" max="13" width="12.375" style="0" customWidth="1"/>
    <col min="76" max="76" width="10.00390625" style="0" customWidth="1"/>
    <col min="78" max="78" width="10.75390625" style="0" customWidth="1"/>
    <col min="79" max="79" width="14.25390625" style="0" customWidth="1"/>
    <col min="80" max="80" width="10.25390625" style="0" customWidth="1"/>
    <col min="82" max="82" width="10.25390625" style="0" customWidth="1"/>
    <col min="83" max="84" width="10.125" style="0" customWidth="1"/>
    <col min="85" max="85" width="10.75390625" style="0" customWidth="1"/>
    <col min="87" max="87" width="11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610</v>
      </c>
    </row>
    <row r="4" spans="2:51" ht="12.75">
      <c r="B4" t="s">
        <v>2</v>
      </c>
      <c r="AY4" s="61"/>
    </row>
    <row r="5" spans="2:4" ht="12.75">
      <c r="B5" s="320"/>
      <c r="C5" s="320"/>
      <c r="D5" s="320"/>
    </row>
    <row r="6" spans="1:95" ht="15">
      <c r="A6" s="2"/>
      <c r="B6" s="365" t="s">
        <v>609</v>
      </c>
      <c r="C6" s="365"/>
      <c r="D6" s="365"/>
      <c r="E6" s="2"/>
      <c r="F6" s="354" t="s">
        <v>178</v>
      </c>
      <c r="G6" s="355"/>
      <c r="H6" s="354" t="s">
        <v>179</v>
      </c>
      <c r="I6" s="355"/>
      <c r="J6" s="354" t="s">
        <v>180</v>
      </c>
      <c r="K6" s="355"/>
      <c r="L6" s="354" t="s">
        <v>181</v>
      </c>
      <c r="M6" s="355"/>
      <c r="N6" s="354" t="s">
        <v>182</v>
      </c>
      <c r="O6" s="355"/>
      <c r="P6" s="354" t="s">
        <v>183</v>
      </c>
      <c r="Q6" s="355"/>
      <c r="R6" s="354" t="s">
        <v>184</v>
      </c>
      <c r="S6" s="355"/>
      <c r="T6" s="354" t="s">
        <v>185</v>
      </c>
      <c r="U6" s="355"/>
      <c r="V6" s="354" t="s">
        <v>186</v>
      </c>
      <c r="W6" s="355"/>
      <c r="X6" s="354" t="s">
        <v>191</v>
      </c>
      <c r="Y6" s="355"/>
      <c r="Z6" s="354" t="s">
        <v>192</v>
      </c>
      <c r="AA6" s="355"/>
      <c r="AB6" s="354" t="s">
        <v>193</v>
      </c>
      <c r="AC6" s="355"/>
      <c r="AD6" s="354" t="s">
        <v>194</v>
      </c>
      <c r="AE6" s="355"/>
      <c r="AF6" s="354" t="s">
        <v>195</v>
      </c>
      <c r="AG6" s="355"/>
      <c r="AH6" s="354" t="s">
        <v>196</v>
      </c>
      <c r="AI6" s="355"/>
      <c r="AJ6" s="354" t="s">
        <v>197</v>
      </c>
      <c r="AK6" s="355"/>
      <c r="AL6" s="354" t="s">
        <v>198</v>
      </c>
      <c r="AM6" s="355"/>
      <c r="AN6" s="354" t="s">
        <v>199</v>
      </c>
      <c r="AO6" s="355"/>
      <c r="AP6" s="354" t="s">
        <v>200</v>
      </c>
      <c r="AQ6" s="355"/>
      <c r="AR6" s="354" t="s">
        <v>201</v>
      </c>
      <c r="AS6" s="355"/>
      <c r="AT6" s="354" t="s">
        <v>202</v>
      </c>
      <c r="AU6" s="355"/>
      <c r="AV6" s="354" t="s">
        <v>203</v>
      </c>
      <c r="AW6" s="355"/>
      <c r="AX6" s="354" t="s">
        <v>204</v>
      </c>
      <c r="AY6" s="355"/>
      <c r="AZ6" s="354" t="s">
        <v>205</v>
      </c>
      <c r="BA6" s="355"/>
      <c r="BB6" s="354" t="s">
        <v>206</v>
      </c>
      <c r="BC6" s="355"/>
      <c r="BD6" s="354" t="s">
        <v>207</v>
      </c>
      <c r="BE6" s="355"/>
      <c r="BF6" s="354" t="s">
        <v>208</v>
      </c>
      <c r="BG6" s="355"/>
      <c r="BH6" s="354" t="s">
        <v>209</v>
      </c>
      <c r="BI6" s="355"/>
      <c r="BJ6" s="354" t="s">
        <v>210</v>
      </c>
      <c r="BK6" s="355"/>
      <c r="BL6" s="354" t="s">
        <v>211</v>
      </c>
      <c r="BM6" s="355"/>
      <c r="BN6" s="354" t="s">
        <v>212</v>
      </c>
      <c r="BO6" s="355"/>
      <c r="BP6" s="354" t="s">
        <v>213</v>
      </c>
      <c r="BQ6" s="355"/>
      <c r="BR6" s="354" t="s">
        <v>214</v>
      </c>
      <c r="BS6" s="355"/>
      <c r="BT6" s="354" t="s">
        <v>215</v>
      </c>
      <c r="BU6" s="355"/>
      <c r="BV6" s="354" t="s">
        <v>216</v>
      </c>
      <c r="BW6" s="355"/>
      <c r="BX6" s="354" t="s">
        <v>217</v>
      </c>
      <c r="BY6" s="355"/>
      <c r="BZ6" s="354" t="s">
        <v>218</v>
      </c>
      <c r="CA6" s="355"/>
      <c r="CB6" s="353" t="s">
        <v>219</v>
      </c>
      <c r="CC6" s="353"/>
      <c r="CD6" s="353" t="s">
        <v>220</v>
      </c>
      <c r="CE6" s="353"/>
      <c r="CF6" s="353" t="s">
        <v>221</v>
      </c>
      <c r="CG6" s="353"/>
      <c r="CH6" s="353" t="s">
        <v>222</v>
      </c>
      <c r="CI6" s="353"/>
      <c r="CJ6" s="353" t="s">
        <v>223</v>
      </c>
      <c r="CK6" s="353"/>
      <c r="CL6" s="354" t="s">
        <v>224</v>
      </c>
      <c r="CM6" s="355"/>
      <c r="CN6" s="354" t="s">
        <v>225</v>
      </c>
      <c r="CO6" s="355"/>
      <c r="CP6" s="354" t="s">
        <v>226</v>
      </c>
      <c r="CQ6" s="355"/>
    </row>
    <row r="7" spans="1:95" ht="14.25">
      <c r="A7" s="4">
        <v>1</v>
      </c>
      <c r="B7" s="254" t="s">
        <v>3</v>
      </c>
      <c r="C7" s="254"/>
      <c r="D7" s="254"/>
      <c r="E7" s="3"/>
      <c r="F7" s="3" t="s">
        <v>4</v>
      </c>
      <c r="G7" s="3" t="s">
        <v>5</v>
      </c>
      <c r="H7" s="3" t="s">
        <v>4</v>
      </c>
      <c r="I7" s="3" t="s">
        <v>5</v>
      </c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228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229</v>
      </c>
      <c r="V7" s="3" t="s">
        <v>4</v>
      </c>
      <c r="W7" s="3" t="s">
        <v>5</v>
      </c>
      <c r="X7" s="3" t="s">
        <v>4</v>
      </c>
      <c r="Y7" s="3" t="s">
        <v>5</v>
      </c>
      <c r="Z7" s="3" t="s">
        <v>4</v>
      </c>
      <c r="AA7" s="3" t="s">
        <v>5</v>
      </c>
      <c r="AB7" s="3" t="s">
        <v>4</v>
      </c>
      <c r="AC7" s="3" t="s">
        <v>5</v>
      </c>
      <c r="AD7" s="3" t="s">
        <v>4</v>
      </c>
      <c r="AE7" s="3" t="s">
        <v>5</v>
      </c>
      <c r="AF7" s="3" t="s">
        <v>4</v>
      </c>
      <c r="AG7" s="3" t="s">
        <v>5</v>
      </c>
      <c r="AH7" s="3" t="s">
        <v>4</v>
      </c>
      <c r="AI7" s="3" t="s">
        <v>5</v>
      </c>
      <c r="AJ7" s="3" t="s">
        <v>4</v>
      </c>
      <c r="AK7" s="3" t="s">
        <v>5</v>
      </c>
      <c r="AL7" s="3" t="s">
        <v>4</v>
      </c>
      <c r="AM7" s="3" t="s">
        <v>5</v>
      </c>
      <c r="AN7" s="3"/>
      <c r="AO7" s="3"/>
      <c r="AP7" s="3" t="s">
        <v>4</v>
      </c>
      <c r="AQ7" s="3" t="s">
        <v>5</v>
      </c>
      <c r="AR7" s="3" t="s">
        <v>4</v>
      </c>
      <c r="AS7" s="3" t="s">
        <v>5</v>
      </c>
      <c r="AT7" s="3" t="s">
        <v>4</v>
      </c>
      <c r="AU7" s="3" t="s">
        <v>5</v>
      </c>
      <c r="AV7" s="3" t="s">
        <v>4</v>
      </c>
      <c r="AW7" s="3" t="s">
        <v>5</v>
      </c>
      <c r="AX7" s="3" t="s">
        <v>4</v>
      </c>
      <c r="AY7" s="3" t="s">
        <v>5</v>
      </c>
      <c r="AZ7" s="3" t="s">
        <v>4</v>
      </c>
      <c r="BA7" s="3" t="s">
        <v>5</v>
      </c>
      <c r="BB7" s="3" t="s">
        <v>4</v>
      </c>
      <c r="BC7" s="3" t="s">
        <v>5</v>
      </c>
      <c r="BD7" s="3" t="s">
        <v>4</v>
      </c>
      <c r="BE7" s="3" t="s">
        <v>5</v>
      </c>
      <c r="BF7" s="3" t="s">
        <v>4</v>
      </c>
      <c r="BG7" s="3" t="s">
        <v>5</v>
      </c>
      <c r="BH7" s="3" t="s">
        <v>4</v>
      </c>
      <c r="BI7" s="3" t="s">
        <v>5</v>
      </c>
      <c r="BJ7" s="3" t="s">
        <v>4</v>
      </c>
      <c r="BK7" s="3" t="s">
        <v>5</v>
      </c>
      <c r="BL7" s="3" t="s">
        <v>4</v>
      </c>
      <c r="BM7" s="3" t="s">
        <v>5</v>
      </c>
      <c r="BN7" s="3" t="s">
        <v>4</v>
      </c>
      <c r="BO7" s="3" t="s">
        <v>5</v>
      </c>
      <c r="BP7" s="3" t="s">
        <v>4</v>
      </c>
      <c r="BQ7" s="3" t="s">
        <v>5</v>
      </c>
      <c r="BR7" s="3" t="s">
        <v>4</v>
      </c>
      <c r="BS7" s="3" t="s">
        <v>5</v>
      </c>
      <c r="BT7" s="3" t="s">
        <v>4</v>
      </c>
      <c r="BU7" s="3" t="s">
        <v>5</v>
      </c>
      <c r="BV7" s="3" t="s">
        <v>4</v>
      </c>
      <c r="BW7" s="3" t="s">
        <v>5</v>
      </c>
      <c r="BX7" s="3" t="s">
        <v>4</v>
      </c>
      <c r="BY7" s="3" t="s">
        <v>5</v>
      </c>
      <c r="BZ7" s="3" t="s">
        <v>4</v>
      </c>
      <c r="CA7" s="3" t="s">
        <v>5</v>
      </c>
      <c r="CB7" s="3" t="s">
        <v>4</v>
      </c>
      <c r="CC7" s="3" t="s">
        <v>5</v>
      </c>
      <c r="CD7" s="3" t="s">
        <v>4</v>
      </c>
      <c r="CE7" s="3" t="s">
        <v>5</v>
      </c>
      <c r="CF7" s="3" t="s">
        <v>4</v>
      </c>
      <c r="CG7" s="3" t="s">
        <v>5</v>
      </c>
      <c r="CH7" s="3" t="s">
        <v>4</v>
      </c>
      <c r="CI7" s="3" t="s">
        <v>5</v>
      </c>
      <c r="CJ7" s="3"/>
      <c r="CK7" s="3"/>
      <c r="CL7" s="3" t="s">
        <v>4</v>
      </c>
      <c r="CM7" s="3" t="s">
        <v>5</v>
      </c>
      <c r="CN7" s="3" t="s">
        <v>4</v>
      </c>
      <c r="CO7" s="3" t="s">
        <v>5</v>
      </c>
      <c r="CP7" s="3" t="s">
        <v>4</v>
      </c>
      <c r="CQ7" s="3" t="s">
        <v>5</v>
      </c>
    </row>
    <row r="8" spans="1:95" ht="14.25">
      <c r="A8" s="5" t="s">
        <v>6</v>
      </c>
      <c r="B8" s="254" t="s">
        <v>7</v>
      </c>
      <c r="C8" s="254"/>
      <c r="D8" s="254"/>
      <c r="E8" s="6" t="s">
        <v>8</v>
      </c>
      <c r="F8" s="2">
        <v>1956</v>
      </c>
      <c r="G8" s="2"/>
      <c r="H8" s="2">
        <v>1956</v>
      </c>
      <c r="I8" s="2"/>
      <c r="J8" s="2">
        <v>1956</v>
      </c>
      <c r="K8" s="2"/>
      <c r="L8" s="2">
        <v>1931</v>
      </c>
      <c r="M8" s="2"/>
      <c r="N8" s="2" t="s">
        <v>231</v>
      </c>
      <c r="O8" s="2"/>
      <c r="P8" s="2">
        <v>1931</v>
      </c>
      <c r="Q8" s="2"/>
      <c r="R8" s="2">
        <v>1938</v>
      </c>
      <c r="S8" s="2"/>
      <c r="T8" s="2">
        <v>1947</v>
      </c>
      <c r="U8" s="2"/>
      <c r="V8" s="2">
        <v>1972</v>
      </c>
      <c r="W8" s="2"/>
      <c r="X8" s="2">
        <v>1981</v>
      </c>
      <c r="Y8" s="2"/>
      <c r="Z8" s="2">
        <v>1956</v>
      </c>
      <c r="AA8" s="2"/>
      <c r="AB8" s="2">
        <v>1969</v>
      </c>
      <c r="AC8" s="2"/>
      <c r="AD8" s="2">
        <v>1958</v>
      </c>
      <c r="AE8" s="2"/>
      <c r="AF8" s="2">
        <v>1961</v>
      </c>
      <c r="AG8" s="2"/>
      <c r="AH8" s="2">
        <v>1961</v>
      </c>
      <c r="AI8" s="2"/>
      <c r="AJ8" s="2">
        <v>1959</v>
      </c>
      <c r="AK8" s="2"/>
      <c r="AL8" s="2">
        <v>1951</v>
      </c>
      <c r="AM8" s="2"/>
      <c r="AN8" s="2">
        <v>1951</v>
      </c>
      <c r="AO8" s="2"/>
      <c r="AP8" s="2">
        <v>1917</v>
      </c>
      <c r="AQ8" s="2"/>
      <c r="AR8" s="2">
        <v>1963</v>
      </c>
      <c r="AS8" s="2"/>
      <c r="AT8" s="2">
        <v>1954</v>
      </c>
      <c r="AU8" s="2"/>
      <c r="AV8" s="2">
        <v>1954</v>
      </c>
      <c r="AW8" s="2"/>
      <c r="AX8" s="2">
        <v>1958</v>
      </c>
      <c r="AY8" s="2"/>
      <c r="AZ8" s="2">
        <v>1957</v>
      </c>
      <c r="BA8" s="2"/>
      <c r="BB8" s="2">
        <v>1960</v>
      </c>
      <c r="BC8" s="2"/>
      <c r="BD8" s="2">
        <v>1952</v>
      </c>
      <c r="BE8" s="2"/>
      <c r="BF8" s="2">
        <v>1954</v>
      </c>
      <c r="BG8" s="12"/>
      <c r="BH8" s="2">
        <v>1954</v>
      </c>
      <c r="BI8" s="2"/>
      <c r="BJ8" s="2">
        <v>1960</v>
      </c>
      <c r="BK8" s="2"/>
      <c r="BL8" s="2">
        <v>1962</v>
      </c>
      <c r="BM8" s="2"/>
      <c r="BN8" s="2">
        <v>1973</v>
      </c>
      <c r="BO8" s="2"/>
      <c r="BP8" s="2">
        <v>1990</v>
      </c>
      <c r="BQ8" s="2"/>
      <c r="BR8" s="2">
        <v>1994</v>
      </c>
      <c r="BS8" s="2"/>
      <c r="BT8" s="2">
        <v>1982</v>
      </c>
      <c r="BU8" s="2"/>
      <c r="BV8" s="2">
        <v>1978</v>
      </c>
      <c r="BW8" s="2"/>
      <c r="BX8" s="2">
        <v>1971</v>
      </c>
      <c r="BY8" s="2"/>
      <c r="BZ8" s="2">
        <v>1969</v>
      </c>
      <c r="CA8" s="2"/>
      <c r="CB8" s="2">
        <v>1967</v>
      </c>
      <c r="CC8" s="2"/>
      <c r="CD8" s="2">
        <v>1964</v>
      </c>
      <c r="CE8" s="2"/>
      <c r="CF8" s="2">
        <v>1964</v>
      </c>
      <c r="CG8" s="2"/>
      <c r="CH8" s="2">
        <v>1963</v>
      </c>
      <c r="CI8" s="2"/>
      <c r="CJ8" s="2">
        <v>1962</v>
      </c>
      <c r="CK8" s="2"/>
      <c r="CL8" s="2">
        <v>1963</v>
      </c>
      <c r="CM8" s="2"/>
      <c r="CN8" s="2">
        <v>1963</v>
      </c>
      <c r="CO8" s="2"/>
      <c r="CP8" s="2">
        <v>1960</v>
      </c>
      <c r="CQ8" s="2"/>
    </row>
    <row r="9" spans="1:95" ht="14.25">
      <c r="A9" s="5" t="s">
        <v>9</v>
      </c>
      <c r="B9" s="254" t="s">
        <v>10</v>
      </c>
      <c r="C9" s="254"/>
      <c r="D9" s="254"/>
      <c r="E9" s="6" t="s">
        <v>11</v>
      </c>
      <c r="F9" s="2">
        <v>2389.48</v>
      </c>
      <c r="G9" s="2"/>
      <c r="H9" s="2">
        <v>3479.81</v>
      </c>
      <c r="I9" s="2"/>
      <c r="J9" s="2">
        <v>1957.62</v>
      </c>
      <c r="K9" s="2"/>
      <c r="L9" s="2">
        <v>1633</v>
      </c>
      <c r="M9" s="2"/>
      <c r="N9" s="2">
        <v>2068.6</v>
      </c>
      <c r="O9" s="2"/>
      <c r="P9" s="2">
        <v>1266.23</v>
      </c>
      <c r="Q9" s="2"/>
      <c r="R9" s="2">
        <v>1547.55</v>
      </c>
      <c r="S9" s="2"/>
      <c r="T9" s="2">
        <v>3619.78</v>
      </c>
      <c r="U9" s="2"/>
      <c r="V9" s="2">
        <v>4149.39</v>
      </c>
      <c r="W9" s="2"/>
      <c r="X9" s="2">
        <v>4198.1</v>
      </c>
      <c r="Y9" s="2"/>
      <c r="Z9" s="2">
        <v>1080.25</v>
      </c>
      <c r="AA9" s="2"/>
      <c r="AB9" s="2">
        <v>4144.46</v>
      </c>
      <c r="AC9" s="2"/>
      <c r="AD9" s="2">
        <v>1305.39</v>
      </c>
      <c r="AE9" s="2"/>
      <c r="AF9" s="2">
        <v>1245.77</v>
      </c>
      <c r="AG9" s="2"/>
      <c r="AH9" s="2">
        <v>1487.98</v>
      </c>
      <c r="AI9" s="2"/>
      <c r="AJ9" s="2">
        <v>1633.85</v>
      </c>
      <c r="AK9" s="2"/>
      <c r="AL9" s="2">
        <v>1592.9</v>
      </c>
      <c r="AM9" s="2"/>
      <c r="AN9" s="2">
        <v>1686.84</v>
      </c>
      <c r="AO9" s="2"/>
      <c r="AP9" s="2">
        <v>2725.76</v>
      </c>
      <c r="AQ9" s="2"/>
      <c r="AR9" s="2">
        <v>1278.52</v>
      </c>
      <c r="AS9" s="2"/>
      <c r="AT9" s="2">
        <v>1642.19</v>
      </c>
      <c r="AU9" s="2"/>
      <c r="AV9" s="2">
        <v>1601.26</v>
      </c>
      <c r="AW9" s="2"/>
      <c r="AX9" s="2">
        <v>4989.01</v>
      </c>
      <c r="AY9" s="2"/>
      <c r="AZ9" s="2">
        <v>2644.21</v>
      </c>
      <c r="BA9" s="2"/>
      <c r="BB9" s="2">
        <v>1244.35</v>
      </c>
      <c r="BC9" s="2"/>
      <c r="BD9" s="2">
        <v>1357.13</v>
      </c>
      <c r="BE9" s="2"/>
      <c r="BF9" s="2">
        <v>1340.81</v>
      </c>
      <c r="BG9" s="12"/>
      <c r="BH9" s="2">
        <v>1763.63</v>
      </c>
      <c r="BI9" s="2"/>
      <c r="BJ9" s="2">
        <v>1994.78</v>
      </c>
      <c r="BK9" s="2"/>
      <c r="BL9" s="2">
        <v>4131.9</v>
      </c>
      <c r="BM9" s="2"/>
      <c r="BN9" s="2">
        <v>5444.33</v>
      </c>
      <c r="BO9" s="2"/>
      <c r="BP9" s="2">
        <v>6288.2</v>
      </c>
      <c r="BQ9" s="2"/>
      <c r="BR9" s="2">
        <v>6401.6</v>
      </c>
      <c r="BS9" s="2"/>
      <c r="BT9" s="2">
        <v>11618.1</v>
      </c>
      <c r="BU9" s="2"/>
      <c r="BV9" s="2">
        <v>13189</v>
      </c>
      <c r="BW9" s="2"/>
      <c r="BX9" s="2">
        <v>5362.64</v>
      </c>
      <c r="BY9" s="2"/>
      <c r="BZ9" s="2">
        <v>5386</v>
      </c>
      <c r="CA9" s="2"/>
      <c r="CB9" s="2">
        <v>5339.58</v>
      </c>
      <c r="CC9" s="2"/>
      <c r="CD9" s="2">
        <v>5412.15</v>
      </c>
      <c r="CE9" s="2"/>
      <c r="CF9" s="2">
        <v>4151.12</v>
      </c>
      <c r="CG9" s="2"/>
      <c r="CH9" s="2">
        <v>2441.16</v>
      </c>
      <c r="CI9" s="2"/>
      <c r="CJ9" s="2">
        <v>3672.43</v>
      </c>
      <c r="CK9" s="2"/>
      <c r="CL9" s="2">
        <v>4503.5</v>
      </c>
      <c r="CM9" s="2"/>
      <c r="CN9" s="2">
        <v>1481.8</v>
      </c>
      <c r="CO9" s="2"/>
      <c r="CP9" s="2">
        <v>1489.7</v>
      </c>
      <c r="CQ9" s="2"/>
    </row>
    <row r="10" spans="1:95" ht="14.25">
      <c r="A10" s="5">
        <v>2</v>
      </c>
      <c r="B10" s="336" t="s">
        <v>12</v>
      </c>
      <c r="C10" s="251"/>
      <c r="D10" s="337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ht="15">
      <c r="A11" s="5" t="s">
        <v>13</v>
      </c>
      <c r="B11" s="356" t="s">
        <v>14</v>
      </c>
      <c r="C11" s="356"/>
      <c r="D11" s="356"/>
      <c r="E11" s="6" t="s">
        <v>15</v>
      </c>
      <c r="F11" s="2">
        <v>-269.636</v>
      </c>
      <c r="G11" s="2"/>
      <c r="H11" s="2">
        <v>241.792</v>
      </c>
      <c r="I11" s="2"/>
      <c r="J11" s="2">
        <v>-12.474</v>
      </c>
      <c r="K11" s="2"/>
      <c r="L11" s="2">
        <v>335.547</v>
      </c>
      <c r="M11" s="2"/>
      <c r="N11" s="2">
        <v>311.261</v>
      </c>
      <c r="O11" s="2"/>
      <c r="P11" s="2">
        <v>-27.389</v>
      </c>
      <c r="Q11" s="2"/>
      <c r="R11" s="2">
        <v>-247.825</v>
      </c>
      <c r="S11" s="2"/>
      <c r="T11" s="2">
        <v>192.218</v>
      </c>
      <c r="U11" s="2"/>
      <c r="V11" s="2">
        <v>234.815</v>
      </c>
      <c r="W11" s="2"/>
      <c r="X11" s="2">
        <v>75.247</v>
      </c>
      <c r="Y11" s="2"/>
      <c r="Z11" s="2">
        <v>-84.596</v>
      </c>
      <c r="AA11" s="2"/>
      <c r="AB11" s="2">
        <v>66.434</v>
      </c>
      <c r="AC11" s="2"/>
      <c r="AD11" s="2">
        <v>-6.777</v>
      </c>
      <c r="AE11" s="2"/>
      <c r="AF11" s="2">
        <v>-142.246</v>
      </c>
      <c r="AG11" s="2"/>
      <c r="AH11" s="2">
        <v>140.833</v>
      </c>
      <c r="AI11" s="2"/>
      <c r="AJ11" s="2">
        <v>206.629</v>
      </c>
      <c r="AK11" s="2"/>
      <c r="AL11" s="2">
        <v>1.925</v>
      </c>
      <c r="AM11" s="2"/>
      <c r="AN11" s="2">
        <v>195.482</v>
      </c>
      <c r="AO11" s="2"/>
      <c r="AP11" s="2">
        <v>-331.691</v>
      </c>
      <c r="AQ11" s="2"/>
      <c r="AR11" s="2">
        <v>97.688</v>
      </c>
      <c r="AS11" s="2"/>
      <c r="AT11" s="2">
        <v>-69.874</v>
      </c>
      <c r="AU11" s="2"/>
      <c r="AV11" s="2">
        <v>-122.706</v>
      </c>
      <c r="AW11" s="2"/>
      <c r="AX11" s="2">
        <v>528.37</v>
      </c>
      <c r="AY11" s="2"/>
      <c r="AZ11" s="2">
        <v>402.576</v>
      </c>
      <c r="BA11" s="2"/>
      <c r="BB11" s="2">
        <v>69.043</v>
      </c>
      <c r="BC11" s="2"/>
      <c r="BD11" s="2">
        <v>-1.693</v>
      </c>
      <c r="BE11" s="2"/>
      <c r="BF11" s="2">
        <v>24.371</v>
      </c>
      <c r="BG11" s="12"/>
      <c r="BH11" s="2">
        <v>-110.024</v>
      </c>
      <c r="BI11" s="2"/>
      <c r="BJ11" s="2">
        <v>165.806</v>
      </c>
      <c r="BK11" s="2"/>
      <c r="BL11" s="2">
        <v>237.532</v>
      </c>
      <c r="BM11" s="2"/>
      <c r="BN11" s="2" t="s">
        <v>232</v>
      </c>
      <c r="BO11" s="2"/>
      <c r="BP11" s="2">
        <v>511.657</v>
      </c>
      <c r="BQ11" s="2"/>
      <c r="BR11" s="2">
        <v>-4.391</v>
      </c>
      <c r="BS11" s="2"/>
      <c r="BT11" s="2" t="s">
        <v>233</v>
      </c>
      <c r="BU11" s="2"/>
      <c r="BV11" s="2" t="s">
        <v>234</v>
      </c>
      <c r="BW11" s="2"/>
      <c r="BX11" s="2">
        <v>679.731</v>
      </c>
      <c r="BY11" s="2"/>
      <c r="BZ11" s="2">
        <v>329.98</v>
      </c>
      <c r="CA11" s="2"/>
      <c r="CB11" s="2">
        <v>507.076</v>
      </c>
      <c r="CC11" s="2"/>
      <c r="CD11" s="2">
        <v>488.534</v>
      </c>
      <c r="CE11" s="2"/>
      <c r="CF11" s="2">
        <v>211.402</v>
      </c>
      <c r="CG11" s="2"/>
      <c r="CH11" s="2">
        <v>169.511</v>
      </c>
      <c r="CI11" s="2"/>
      <c r="CJ11" s="2">
        <v>-262.56</v>
      </c>
      <c r="CK11" s="2"/>
      <c r="CL11" s="2">
        <v>175.044</v>
      </c>
      <c r="CM11" s="2"/>
      <c r="CN11" s="2">
        <v>146.174</v>
      </c>
      <c r="CO11" s="2"/>
      <c r="CP11" s="2">
        <v>189.099</v>
      </c>
      <c r="CQ11" s="2"/>
    </row>
    <row r="12" spans="1:95" ht="14.25">
      <c r="A12" s="5" t="s">
        <v>16</v>
      </c>
      <c r="B12" s="254" t="s">
        <v>17</v>
      </c>
      <c r="C12" s="254"/>
      <c r="D12" s="254"/>
      <c r="E12" s="6" t="s">
        <v>15</v>
      </c>
      <c r="F12" s="2">
        <v>145.662</v>
      </c>
      <c r="G12" s="2"/>
      <c r="H12" s="2">
        <v>212.129</v>
      </c>
      <c r="I12" s="2"/>
      <c r="J12" s="2">
        <v>119.336</v>
      </c>
      <c r="K12" s="2"/>
      <c r="L12" s="2">
        <v>99.547</v>
      </c>
      <c r="M12" s="2"/>
      <c r="N12" s="2">
        <v>126.101</v>
      </c>
      <c r="O12" s="2"/>
      <c r="P12" s="2">
        <v>77.073</v>
      </c>
      <c r="Q12" s="2"/>
      <c r="R12" s="2">
        <v>94.338</v>
      </c>
      <c r="S12" s="2"/>
      <c r="T12" s="2">
        <v>220.661</v>
      </c>
      <c r="U12" s="2"/>
      <c r="V12" s="2">
        <v>252.929</v>
      </c>
      <c r="W12" s="2"/>
      <c r="X12" s="2">
        <v>255.916</v>
      </c>
      <c r="Y12" s="2"/>
      <c r="Z12" s="2">
        <v>65.852</v>
      </c>
      <c r="AA12" s="2"/>
      <c r="AB12" s="2">
        <v>252.646</v>
      </c>
      <c r="AC12" s="2"/>
      <c r="AD12" s="2">
        <v>79.576</v>
      </c>
      <c r="AE12" s="2"/>
      <c r="AF12" s="2">
        <v>75.942</v>
      </c>
      <c r="AG12" s="2"/>
      <c r="AH12" s="2">
        <v>90.707</v>
      </c>
      <c r="AI12" s="2"/>
      <c r="AJ12" s="2">
        <v>99.599</v>
      </c>
      <c r="AK12" s="2"/>
      <c r="AL12" s="2">
        <v>97.103</v>
      </c>
      <c r="AM12" s="2"/>
      <c r="AN12" s="2">
        <v>102.811</v>
      </c>
      <c r="AO12" s="2"/>
      <c r="AP12" s="2">
        <v>166.162</v>
      </c>
      <c r="AQ12" s="2"/>
      <c r="AR12" s="2">
        <v>77.938</v>
      </c>
      <c r="AS12" s="2"/>
      <c r="AT12" s="2">
        <v>100.107</v>
      </c>
      <c r="AU12" s="2"/>
      <c r="AV12" s="2">
        <v>97.612</v>
      </c>
      <c r="AW12" s="2"/>
      <c r="AX12" s="2">
        <v>303.794</v>
      </c>
      <c r="AY12" s="2"/>
      <c r="AZ12" s="2">
        <v>161.192</v>
      </c>
      <c r="BA12" s="2"/>
      <c r="BB12" s="2">
        <v>75.855</v>
      </c>
      <c r="BC12" s="2"/>
      <c r="BD12" s="2">
        <v>82.73</v>
      </c>
      <c r="BE12" s="2"/>
      <c r="BF12" s="2">
        <v>81.735</v>
      </c>
      <c r="BG12" s="12"/>
      <c r="BH12" s="2">
        <v>107.51</v>
      </c>
      <c r="BI12" s="2"/>
      <c r="BJ12" s="2">
        <v>121.601</v>
      </c>
      <c r="BK12" s="2"/>
      <c r="BL12" s="2">
        <v>251.88</v>
      </c>
      <c r="BM12" s="2"/>
      <c r="BN12" s="2">
        <v>331.886</v>
      </c>
      <c r="BO12" s="2"/>
      <c r="BP12" s="2">
        <v>383.328</v>
      </c>
      <c r="BQ12" s="2"/>
      <c r="BR12" s="2">
        <v>390.095</v>
      </c>
      <c r="BS12" s="2"/>
      <c r="BT12" s="2">
        <v>708.239</v>
      </c>
      <c r="BU12" s="2"/>
      <c r="BV12" s="2">
        <v>808.62</v>
      </c>
      <c r="BW12" s="2"/>
      <c r="BX12" s="2">
        <v>326.906</v>
      </c>
      <c r="BY12" s="2"/>
      <c r="BZ12" s="2">
        <v>328.33</v>
      </c>
      <c r="CA12" s="2"/>
      <c r="CB12" s="2">
        <v>325.5</v>
      </c>
      <c r="CC12" s="2"/>
      <c r="CD12" s="2">
        <v>329.924</v>
      </c>
      <c r="CE12" s="2"/>
      <c r="CF12" s="2">
        <v>253.052</v>
      </c>
      <c r="CG12" s="2"/>
      <c r="CH12" s="2">
        <v>148.813</v>
      </c>
      <c r="CI12" s="2"/>
      <c r="CJ12" s="2">
        <v>225.407</v>
      </c>
      <c r="CK12" s="2"/>
      <c r="CL12" s="2">
        <v>274.533</v>
      </c>
      <c r="CM12" s="2"/>
      <c r="CN12" s="2">
        <v>90.33</v>
      </c>
      <c r="CO12" s="2"/>
      <c r="CP12" s="2">
        <v>90.69</v>
      </c>
      <c r="CQ12" s="2"/>
    </row>
    <row r="13" spans="1:95" ht="14.25">
      <c r="A13" s="5" t="s">
        <v>18</v>
      </c>
      <c r="B13" s="254" t="s">
        <v>19</v>
      </c>
      <c r="C13" s="254"/>
      <c r="D13" s="254"/>
      <c r="E13" s="6" t="s">
        <v>15</v>
      </c>
      <c r="F13" s="2">
        <v>-123.974</v>
      </c>
      <c r="G13" s="2"/>
      <c r="H13" s="2">
        <v>453.921</v>
      </c>
      <c r="I13" s="2"/>
      <c r="J13" s="2">
        <v>106.862</v>
      </c>
      <c r="K13" s="2"/>
      <c r="L13" s="2">
        <v>435.094</v>
      </c>
      <c r="M13" s="2"/>
      <c r="N13" s="2">
        <v>437.362</v>
      </c>
      <c r="O13" s="2"/>
      <c r="P13" s="2">
        <v>49.684</v>
      </c>
      <c r="Q13" s="2"/>
      <c r="R13" s="2">
        <v>-153.487</v>
      </c>
      <c r="S13" s="2"/>
      <c r="T13" s="2">
        <v>293.685</v>
      </c>
      <c r="U13" s="2"/>
      <c r="V13" s="2">
        <v>487.744</v>
      </c>
      <c r="W13" s="2"/>
      <c r="X13" s="2">
        <v>331.163</v>
      </c>
      <c r="Y13" s="2"/>
      <c r="Z13" s="2">
        <v>-18.744</v>
      </c>
      <c r="AA13" s="2"/>
      <c r="AB13" s="2">
        <v>319.08</v>
      </c>
      <c r="AC13" s="2"/>
      <c r="AD13" s="2">
        <v>72.799</v>
      </c>
      <c r="AE13" s="2"/>
      <c r="AF13" s="2">
        <v>-66.304</v>
      </c>
      <c r="AG13" s="2"/>
      <c r="AH13" s="2">
        <v>231.54</v>
      </c>
      <c r="AI13" s="2"/>
      <c r="AJ13" s="2">
        <v>306.228</v>
      </c>
      <c r="AK13" s="2"/>
      <c r="AL13" s="2">
        <v>99.028</v>
      </c>
      <c r="AM13" s="2"/>
      <c r="AN13" s="2">
        <v>298.293</v>
      </c>
      <c r="AO13" s="2"/>
      <c r="AP13" s="2">
        <v>-165.529</v>
      </c>
      <c r="AQ13" s="2"/>
      <c r="AR13" s="2">
        <v>175.626</v>
      </c>
      <c r="AS13" s="2"/>
      <c r="AT13" s="2">
        <v>-30.233</v>
      </c>
      <c r="AU13" s="2"/>
      <c r="AV13" s="2">
        <v>-25.094</v>
      </c>
      <c r="AW13" s="2"/>
      <c r="AX13" s="2">
        <v>832.164</v>
      </c>
      <c r="AY13" s="2"/>
      <c r="AZ13" s="2">
        <v>563.768</v>
      </c>
      <c r="BA13" s="2"/>
      <c r="BB13" s="2">
        <v>144.898</v>
      </c>
      <c r="BC13" s="2"/>
      <c r="BD13" s="2">
        <v>81.037</v>
      </c>
      <c r="BE13" s="2"/>
      <c r="BF13" s="2">
        <v>106.206</v>
      </c>
      <c r="BG13" s="12"/>
      <c r="BH13" s="2">
        <v>-2.514</v>
      </c>
      <c r="BI13" s="2"/>
      <c r="BJ13" s="2">
        <v>287.407</v>
      </c>
      <c r="BK13" s="2"/>
      <c r="BL13" s="2">
        <v>489.412</v>
      </c>
      <c r="BM13" s="2"/>
      <c r="BN13" s="2" t="s">
        <v>235</v>
      </c>
      <c r="BO13" s="2"/>
      <c r="BP13" s="2">
        <v>894.985</v>
      </c>
      <c r="BQ13" s="2"/>
      <c r="BR13" s="2">
        <v>385.704</v>
      </c>
      <c r="BS13" s="2"/>
      <c r="BT13" s="2" t="s">
        <v>236</v>
      </c>
      <c r="BU13" s="2"/>
      <c r="BV13" s="2" t="s">
        <v>237</v>
      </c>
      <c r="BW13" s="2"/>
      <c r="BX13" s="2" t="s">
        <v>238</v>
      </c>
      <c r="BY13" s="2"/>
      <c r="BZ13" s="2">
        <v>658.31</v>
      </c>
      <c r="CA13" s="2"/>
      <c r="CB13" s="2">
        <v>832.576</v>
      </c>
      <c r="CC13" s="2"/>
      <c r="CD13" s="2">
        <v>818.458</v>
      </c>
      <c r="CE13" s="2"/>
      <c r="CF13" s="2">
        <v>464.454</v>
      </c>
      <c r="CG13" s="2"/>
      <c r="CH13" s="2">
        <v>318.324</v>
      </c>
      <c r="CI13" s="2"/>
      <c r="CJ13" s="2">
        <v>-37.153</v>
      </c>
      <c r="CK13" s="2"/>
      <c r="CL13" s="2">
        <v>449.577</v>
      </c>
      <c r="CM13" s="2"/>
      <c r="CN13" s="2">
        <v>236.504</v>
      </c>
      <c r="CO13" s="2"/>
      <c r="CP13" s="2">
        <v>279.789</v>
      </c>
      <c r="CQ13" s="2"/>
    </row>
    <row r="14" spans="1:95" ht="15">
      <c r="A14" s="5" t="s">
        <v>20</v>
      </c>
      <c r="B14" s="338" t="s">
        <v>21</v>
      </c>
      <c r="C14" s="257"/>
      <c r="D14" s="339"/>
      <c r="E14" s="6" t="s">
        <v>15</v>
      </c>
      <c r="F14" s="2">
        <v>131.095</v>
      </c>
      <c r="G14" s="2"/>
      <c r="H14" s="2">
        <v>190.916</v>
      </c>
      <c r="I14" s="2"/>
      <c r="J14" s="2">
        <v>107.402</v>
      </c>
      <c r="K14" s="2"/>
      <c r="L14" s="2">
        <v>89.592</v>
      </c>
      <c r="M14" s="2"/>
      <c r="N14" s="2">
        <v>113.49</v>
      </c>
      <c r="O14" s="2"/>
      <c r="P14" s="2">
        <v>41.975</v>
      </c>
      <c r="Q14" s="2"/>
      <c r="R14" s="2">
        <v>84.804</v>
      </c>
      <c r="S14" s="2"/>
      <c r="T14" s="2">
        <v>129.556</v>
      </c>
      <c r="U14" s="2"/>
      <c r="V14" s="2">
        <v>227.636</v>
      </c>
      <c r="W14" s="2"/>
      <c r="X14" s="2">
        <v>230.324</v>
      </c>
      <c r="Y14" s="2"/>
      <c r="Z14" s="2">
        <v>59.266</v>
      </c>
      <c r="AA14" s="2"/>
      <c r="AB14" s="2">
        <v>227.381</v>
      </c>
      <c r="AC14" s="2"/>
      <c r="AD14" s="2">
        <v>71.184</v>
      </c>
      <c r="AE14" s="2"/>
      <c r="AF14" s="2">
        <v>68.347</v>
      </c>
      <c r="AG14" s="2"/>
      <c r="AH14" s="2">
        <v>81.636</v>
      </c>
      <c r="AI14" s="2"/>
      <c r="AJ14" s="2">
        <v>89.639</v>
      </c>
      <c r="AK14" s="2"/>
      <c r="AL14" s="2">
        <v>87.392</v>
      </c>
      <c r="AM14" s="2"/>
      <c r="AN14" s="2">
        <v>92.529</v>
      </c>
      <c r="AO14" s="2"/>
      <c r="AP14" s="2">
        <v>149.545</v>
      </c>
      <c r="AQ14" s="2"/>
      <c r="AR14" s="2">
        <v>70.142</v>
      </c>
      <c r="AS14" s="2"/>
      <c r="AT14" s="2">
        <v>90.096</v>
      </c>
      <c r="AU14" s="2"/>
      <c r="AV14" s="2">
        <v>87.85</v>
      </c>
      <c r="AW14" s="2"/>
      <c r="AX14" s="2">
        <v>273.414</v>
      </c>
      <c r="AY14" s="2"/>
      <c r="AZ14" s="2">
        <v>145.072</v>
      </c>
      <c r="BA14" s="2"/>
      <c r="BB14" s="2">
        <v>68.269</v>
      </c>
      <c r="BC14" s="2"/>
      <c r="BD14" s="2">
        <v>74.457</v>
      </c>
      <c r="BE14" s="2"/>
      <c r="BF14" s="2">
        <v>73.561</v>
      </c>
      <c r="BG14" s="12"/>
      <c r="BH14" s="2">
        <v>96.759</v>
      </c>
      <c r="BI14" s="2"/>
      <c r="BJ14" s="2">
        <v>109.44</v>
      </c>
      <c r="BK14" s="2"/>
      <c r="BL14" s="2">
        <v>226.692</v>
      </c>
      <c r="BM14" s="2"/>
      <c r="BN14" s="2">
        <v>298.69</v>
      </c>
      <c r="BO14" s="2"/>
      <c r="BP14" s="2">
        <v>344.995</v>
      </c>
      <c r="BQ14" s="2"/>
      <c r="BR14" s="2">
        <v>351.085</v>
      </c>
      <c r="BS14" s="2"/>
      <c r="BT14" s="2">
        <v>637.415</v>
      </c>
      <c r="BU14" s="2"/>
      <c r="BV14" s="2">
        <v>727.758</v>
      </c>
      <c r="BW14" s="2"/>
      <c r="BX14" s="2">
        <v>294.215</v>
      </c>
      <c r="BY14" s="2"/>
      <c r="BZ14" s="2">
        <v>295.497</v>
      </c>
      <c r="CA14" s="2"/>
      <c r="CB14" s="2">
        <v>292.95</v>
      </c>
      <c r="CC14" s="2"/>
      <c r="CD14" s="2">
        <v>296.931</v>
      </c>
      <c r="CE14" s="2"/>
      <c r="CF14" s="2">
        <v>227.746</v>
      </c>
      <c r="CG14" s="2"/>
      <c r="CH14" s="2">
        <v>133.931</v>
      </c>
      <c r="CI14" s="2"/>
      <c r="CJ14" s="2">
        <v>202.866</v>
      </c>
      <c r="CK14" s="2"/>
      <c r="CL14" s="2">
        <v>247.08</v>
      </c>
      <c r="CM14" s="2"/>
      <c r="CN14" s="2">
        <v>81.297</v>
      </c>
      <c r="CO14" s="2"/>
      <c r="CP14" s="2">
        <v>81.621</v>
      </c>
      <c r="CQ14" s="2"/>
    </row>
    <row r="15" spans="1:95" ht="14.25">
      <c r="A15" s="5" t="s">
        <v>525</v>
      </c>
      <c r="B15" s="336" t="s">
        <v>526</v>
      </c>
      <c r="C15" s="251"/>
      <c r="D15" s="337"/>
      <c r="E15" s="6" t="s">
        <v>15</v>
      </c>
      <c r="F15" s="2">
        <v>26.219</v>
      </c>
      <c r="G15" s="2"/>
      <c r="H15" s="2">
        <v>38.183</v>
      </c>
      <c r="I15" s="2"/>
      <c r="J15" s="2">
        <v>21.48</v>
      </c>
      <c r="K15" s="2"/>
      <c r="L15" s="2">
        <v>17.184</v>
      </c>
      <c r="M15" s="2"/>
      <c r="N15" s="2">
        <v>22.698</v>
      </c>
      <c r="O15" s="2"/>
      <c r="P15" s="2">
        <v>13.873</v>
      </c>
      <c r="Q15" s="2"/>
      <c r="R15" s="2">
        <v>16.608</v>
      </c>
      <c r="S15" s="2"/>
      <c r="T15" s="2">
        <v>25.911</v>
      </c>
      <c r="U15" s="2"/>
      <c r="V15" s="2">
        <v>45.527</v>
      </c>
      <c r="W15" s="2"/>
      <c r="X15" s="2">
        <v>46.064</v>
      </c>
      <c r="Y15" s="2"/>
      <c r="Z15" s="2">
        <v>11.853</v>
      </c>
      <c r="AA15" s="2"/>
      <c r="AB15" s="2">
        <v>45.476</v>
      </c>
      <c r="AC15" s="2"/>
      <c r="AD15" s="2">
        <v>14.323</v>
      </c>
      <c r="AE15" s="2"/>
      <c r="AF15" s="2">
        <v>13.669</v>
      </c>
      <c r="AG15" s="2"/>
      <c r="AH15" s="2">
        <v>16.327</v>
      </c>
      <c r="AI15" s="2"/>
      <c r="AJ15" s="2">
        <v>17.927</v>
      </c>
      <c r="AK15" s="2"/>
      <c r="AL15" s="2">
        <v>17.478</v>
      </c>
      <c r="AM15" s="2"/>
      <c r="AN15" s="2">
        <v>18.058</v>
      </c>
      <c r="AO15" s="2"/>
      <c r="AP15" s="2">
        <v>29.909</v>
      </c>
      <c r="AQ15" s="2"/>
      <c r="AR15" s="2">
        <v>14.028</v>
      </c>
      <c r="AS15" s="2"/>
      <c r="AT15" s="2">
        <v>18.019</v>
      </c>
      <c r="AU15" s="2"/>
      <c r="AV15" s="2">
        <v>17.57</v>
      </c>
      <c r="AW15" s="2"/>
      <c r="AX15" s="2">
        <v>54.682</v>
      </c>
      <c r="AY15" s="2"/>
      <c r="AZ15" s="2">
        <v>29.014</v>
      </c>
      <c r="BA15" s="2"/>
      <c r="BB15" s="2">
        <v>13.653</v>
      </c>
      <c r="BC15" s="2"/>
      <c r="BD15" s="2">
        <v>14.891</v>
      </c>
      <c r="BE15" s="2"/>
      <c r="BF15" s="2">
        <v>14.712</v>
      </c>
      <c r="BG15" s="12"/>
      <c r="BH15" s="2">
        <v>19.351</v>
      </c>
      <c r="BI15" s="2"/>
      <c r="BJ15" s="2">
        <v>21.888</v>
      </c>
      <c r="BK15" s="2"/>
      <c r="BL15" s="2">
        <v>45.338</v>
      </c>
      <c r="BM15" s="2"/>
      <c r="BN15" s="2">
        <v>59.738</v>
      </c>
      <c r="BO15" s="2"/>
      <c r="BP15" s="2">
        <v>68.999</v>
      </c>
      <c r="BQ15" s="2"/>
      <c r="BR15" s="2">
        <v>70.214</v>
      </c>
      <c r="BS15" s="2"/>
      <c r="BT15" s="2">
        <v>127.483</v>
      </c>
      <c r="BU15" s="2"/>
      <c r="BV15" s="2">
        <v>145.551</v>
      </c>
      <c r="BW15" s="2"/>
      <c r="BX15" s="2">
        <v>58.84</v>
      </c>
      <c r="BY15" s="2"/>
      <c r="BZ15" s="2">
        <v>59.099</v>
      </c>
      <c r="CA15" s="2"/>
      <c r="CB15" s="2">
        <v>58.59</v>
      </c>
      <c r="CC15" s="2"/>
      <c r="CD15" s="2">
        <v>59.386</v>
      </c>
      <c r="CE15" s="2"/>
      <c r="CF15" s="2">
        <v>45.549</v>
      </c>
      <c r="CG15" s="2"/>
      <c r="CH15" s="2">
        <v>26.786</v>
      </c>
      <c r="CI15" s="2"/>
      <c r="CJ15" s="2">
        <v>40.573</v>
      </c>
      <c r="CK15" s="2"/>
      <c r="CL15" s="2">
        <v>49.415</v>
      </c>
      <c r="CM15" s="2"/>
      <c r="CN15" s="2">
        <v>16.259</v>
      </c>
      <c r="CO15" s="2"/>
      <c r="CP15" s="2">
        <v>16.324</v>
      </c>
      <c r="CQ15" s="2"/>
    </row>
    <row r="16" spans="1:95" ht="14.25">
      <c r="A16" s="5" t="s">
        <v>22</v>
      </c>
      <c r="B16" s="336" t="s">
        <v>24</v>
      </c>
      <c r="C16" s="251"/>
      <c r="D16" s="337"/>
      <c r="E16" s="6" t="s">
        <v>15</v>
      </c>
      <c r="F16" s="2">
        <v>-164.76</v>
      </c>
      <c r="G16" s="2"/>
      <c r="H16" s="2">
        <v>394.525</v>
      </c>
      <c r="I16" s="2"/>
      <c r="J16" s="2">
        <v>73.448</v>
      </c>
      <c r="K16" s="2"/>
      <c r="L16" s="2">
        <v>407.955</v>
      </c>
      <c r="M16" s="2"/>
      <c r="N16" s="2">
        <v>402.053</v>
      </c>
      <c r="O16" s="2"/>
      <c r="P16" s="2">
        <v>28.102</v>
      </c>
      <c r="Q16" s="2"/>
      <c r="R16" s="2">
        <v>-179.97</v>
      </c>
      <c r="S16" s="2"/>
      <c r="T16" s="2">
        <v>295.097</v>
      </c>
      <c r="U16" s="2"/>
      <c r="V16" s="2">
        <v>416.924</v>
      </c>
      <c r="W16" s="2"/>
      <c r="X16" s="2">
        <v>259.507</v>
      </c>
      <c r="Y16" s="2"/>
      <c r="Z16" s="2">
        <v>-37.183</v>
      </c>
      <c r="AA16" s="2"/>
      <c r="AB16" s="2">
        <v>248.339</v>
      </c>
      <c r="AC16" s="2"/>
      <c r="AD16" s="2">
        <v>50.084</v>
      </c>
      <c r="AE16" s="2"/>
      <c r="AF16" s="2">
        <v>-87.568</v>
      </c>
      <c r="AG16" s="2"/>
      <c r="AH16" s="2">
        <v>206.142</v>
      </c>
      <c r="AI16" s="2"/>
      <c r="AJ16" s="2">
        <v>278.341</v>
      </c>
      <c r="AK16" s="2"/>
      <c r="AL16" s="2">
        <v>71.839</v>
      </c>
      <c r="AM16" s="2"/>
      <c r="AN16" s="2">
        <v>269.505</v>
      </c>
      <c r="AO16" s="2"/>
      <c r="AP16" s="2">
        <v>-212.055</v>
      </c>
      <c r="AQ16" s="2"/>
      <c r="AR16" s="2">
        <v>153.802</v>
      </c>
      <c r="AS16" s="2"/>
      <c r="AT16" s="2">
        <v>2.203</v>
      </c>
      <c r="AU16" s="2"/>
      <c r="AV16" s="2">
        <v>-52.426</v>
      </c>
      <c r="AW16" s="2"/>
      <c r="AX16" s="2">
        <v>747.102</v>
      </c>
      <c r="AY16" s="2"/>
      <c r="AZ16" s="2">
        <v>518.634</v>
      </c>
      <c r="BA16" s="2"/>
      <c r="BB16" s="2">
        <v>123.659</v>
      </c>
      <c r="BC16" s="2"/>
      <c r="BD16" s="2">
        <v>57.873</v>
      </c>
      <c r="BE16" s="2"/>
      <c r="BF16" s="2">
        <v>83.22</v>
      </c>
      <c r="BG16" s="12"/>
      <c r="BH16" s="2">
        <v>-32.616</v>
      </c>
      <c r="BI16" s="2"/>
      <c r="BJ16" s="2">
        <v>253.358</v>
      </c>
      <c r="BK16" s="2"/>
      <c r="BL16" s="2">
        <v>418.886</v>
      </c>
      <c r="BM16" s="2"/>
      <c r="BN16" s="2" t="s">
        <v>239</v>
      </c>
      <c r="BO16" s="2"/>
      <c r="BP16" s="2">
        <v>787.653</v>
      </c>
      <c r="BQ16" s="2"/>
      <c r="BR16" s="2">
        <v>276.48</v>
      </c>
      <c r="BS16" s="2"/>
      <c r="BT16" s="2" t="s">
        <v>240</v>
      </c>
      <c r="BU16" s="2"/>
      <c r="BV16" s="2" t="s">
        <v>241</v>
      </c>
      <c r="BW16" s="2"/>
      <c r="BX16" s="2">
        <v>915.106</v>
      </c>
      <c r="BY16" s="2"/>
      <c r="BZ16" s="2">
        <v>566.378</v>
      </c>
      <c r="CA16" s="2"/>
      <c r="CB16" s="2">
        <v>741.436</v>
      </c>
      <c r="CC16" s="2"/>
      <c r="CD16" s="2">
        <v>726.079</v>
      </c>
      <c r="CE16" s="2"/>
      <c r="CF16" s="2">
        <v>393.599</v>
      </c>
      <c r="CG16" s="2"/>
      <c r="CH16" s="2">
        <v>276.656</v>
      </c>
      <c r="CI16" s="2"/>
      <c r="CJ16" s="2">
        <v>-19.121</v>
      </c>
      <c r="CK16" s="2"/>
      <c r="CL16" s="2">
        <v>372.709</v>
      </c>
      <c r="CM16" s="2"/>
      <c r="CN16" s="2">
        <v>221.212</v>
      </c>
      <c r="CO16" s="2"/>
      <c r="CP16" s="2">
        <v>254.396</v>
      </c>
      <c r="CQ16" s="2"/>
    </row>
    <row r="17" spans="1:95" ht="15.75">
      <c r="A17" s="2"/>
      <c r="B17" s="369" t="s">
        <v>25</v>
      </c>
      <c r="C17" s="369"/>
      <c r="D17" s="369"/>
      <c r="E17" s="6" t="s">
        <v>26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5">
      <c r="A18" s="2"/>
      <c r="B18" s="338" t="s">
        <v>373</v>
      </c>
      <c r="C18" s="257"/>
      <c r="D18" s="339"/>
      <c r="E18" s="6" t="s">
        <v>15</v>
      </c>
      <c r="F18" s="53" t="s">
        <v>437</v>
      </c>
      <c r="G18" s="8"/>
      <c r="H18" s="53" t="s">
        <v>340</v>
      </c>
      <c r="I18" s="8"/>
      <c r="J18" s="53" t="s">
        <v>437</v>
      </c>
      <c r="K18" s="8"/>
      <c r="L18" s="53" t="s">
        <v>438</v>
      </c>
      <c r="M18" s="8"/>
      <c r="N18" s="53" t="s">
        <v>325</v>
      </c>
      <c r="O18" s="8"/>
      <c r="P18" s="53" t="s">
        <v>336</v>
      </c>
      <c r="Q18" s="8"/>
      <c r="R18" s="53" t="s">
        <v>437</v>
      </c>
      <c r="S18" s="8"/>
      <c r="T18" s="53" t="s">
        <v>264</v>
      </c>
      <c r="U18" s="8"/>
      <c r="V18" s="53" t="s">
        <v>324</v>
      </c>
      <c r="W18" s="8"/>
      <c r="X18" s="53" t="s">
        <v>339</v>
      </c>
      <c r="Y18" s="8"/>
      <c r="Z18" s="53" t="s">
        <v>437</v>
      </c>
      <c r="AA18" s="8"/>
      <c r="AB18" s="53" t="s">
        <v>437</v>
      </c>
      <c r="AC18" s="8"/>
      <c r="AD18" s="53" t="s">
        <v>338</v>
      </c>
      <c r="AE18" s="8"/>
      <c r="AF18" s="53" t="s">
        <v>437</v>
      </c>
      <c r="AG18" s="8"/>
      <c r="AH18" s="53" t="s">
        <v>439</v>
      </c>
      <c r="AI18" s="8"/>
      <c r="AJ18" s="53" t="s">
        <v>440</v>
      </c>
      <c r="AK18" s="8"/>
      <c r="AL18" s="53" t="s">
        <v>441</v>
      </c>
      <c r="AM18" s="8"/>
      <c r="AN18" s="53" t="s">
        <v>442</v>
      </c>
      <c r="AO18" s="8"/>
      <c r="AP18" s="53" t="s">
        <v>437</v>
      </c>
      <c r="AQ18" s="8"/>
      <c r="AR18" s="53" t="s">
        <v>345</v>
      </c>
      <c r="AS18" s="8"/>
      <c r="AT18" s="53" t="s">
        <v>326</v>
      </c>
      <c r="AU18" s="8"/>
      <c r="AV18" s="53" t="s">
        <v>437</v>
      </c>
      <c r="AW18" s="8"/>
      <c r="AX18" s="53" t="s">
        <v>335</v>
      </c>
      <c r="AY18" s="8"/>
      <c r="AZ18" s="53" t="s">
        <v>437</v>
      </c>
      <c r="BA18" s="8"/>
      <c r="BB18" s="53" t="s">
        <v>337</v>
      </c>
      <c r="BC18" s="8"/>
      <c r="BD18" s="53" t="s">
        <v>247</v>
      </c>
      <c r="BE18" s="8"/>
      <c r="BF18" s="53" t="s">
        <v>247</v>
      </c>
      <c r="BG18" s="52"/>
      <c r="BH18" s="53" t="s">
        <v>437</v>
      </c>
      <c r="BI18" s="8"/>
      <c r="BJ18" s="53" t="s">
        <v>346</v>
      </c>
      <c r="BK18" s="8"/>
      <c r="BL18" s="53" t="s">
        <v>443</v>
      </c>
      <c r="BM18" s="8"/>
      <c r="BN18" s="53" t="s">
        <v>444</v>
      </c>
      <c r="BO18" s="8"/>
      <c r="BP18" s="53" t="s">
        <v>445</v>
      </c>
      <c r="BQ18" s="8"/>
      <c r="BR18" s="53" t="s">
        <v>446</v>
      </c>
      <c r="BS18" s="8"/>
      <c r="BT18" s="53" t="s">
        <v>447</v>
      </c>
      <c r="BU18" s="8"/>
      <c r="BV18" s="53" t="s">
        <v>327</v>
      </c>
      <c r="BW18" s="8"/>
      <c r="BX18" s="53" t="s">
        <v>448</v>
      </c>
      <c r="BY18" s="8"/>
      <c r="BZ18" s="53" t="s">
        <v>449</v>
      </c>
      <c r="CA18" s="8"/>
      <c r="CB18" s="53" t="s">
        <v>450</v>
      </c>
      <c r="CC18" s="8"/>
      <c r="CD18" s="53" t="s">
        <v>451</v>
      </c>
      <c r="CE18" s="8"/>
      <c r="CF18" s="53" t="s">
        <v>452</v>
      </c>
      <c r="CG18" s="8"/>
      <c r="CH18" s="53" t="s">
        <v>453</v>
      </c>
      <c r="CI18" s="8"/>
      <c r="CJ18" s="53" t="s">
        <v>454</v>
      </c>
      <c r="CK18" s="8"/>
      <c r="CL18" s="53" t="s">
        <v>455</v>
      </c>
      <c r="CM18" s="8"/>
      <c r="CN18" s="53" t="s">
        <v>259</v>
      </c>
      <c r="CO18" s="8"/>
      <c r="CP18" s="53" t="s">
        <v>259</v>
      </c>
      <c r="CQ18" s="8"/>
    </row>
    <row r="19" spans="1:95" ht="15">
      <c r="A19" s="2"/>
      <c r="B19" s="338" t="s">
        <v>287</v>
      </c>
      <c r="C19" s="257"/>
      <c r="D19" s="339"/>
      <c r="E19" s="6" t="s">
        <v>15</v>
      </c>
      <c r="F19" s="2">
        <v>61.592</v>
      </c>
      <c r="G19" s="46">
        <v>70.429</v>
      </c>
      <c r="H19" s="2">
        <v>215.738</v>
      </c>
      <c r="I19" s="46">
        <v>210.809</v>
      </c>
      <c r="J19" s="2">
        <v>96.573</v>
      </c>
      <c r="K19" s="46">
        <v>84.546</v>
      </c>
      <c r="L19" s="2">
        <v>16.2</v>
      </c>
      <c r="M19" s="46">
        <v>16.711</v>
      </c>
      <c r="N19" s="2">
        <v>280.501</v>
      </c>
      <c r="O19" s="46">
        <v>204.01</v>
      </c>
      <c r="P19" s="2">
        <v>62.2</v>
      </c>
      <c r="Q19" s="46">
        <v>44.636</v>
      </c>
      <c r="R19" s="2">
        <v>85.204</v>
      </c>
      <c r="S19" s="46">
        <v>70.913</v>
      </c>
      <c r="T19" s="2">
        <v>76.817</v>
      </c>
      <c r="U19" s="46">
        <v>277.595</v>
      </c>
      <c r="V19" s="2">
        <v>39.8</v>
      </c>
      <c r="W19" s="46">
        <v>173.866</v>
      </c>
      <c r="X19" s="2">
        <v>66.05</v>
      </c>
      <c r="Y19" s="46">
        <v>327.839</v>
      </c>
      <c r="Z19" s="2">
        <v>32.086</v>
      </c>
      <c r="AA19" s="46">
        <v>69.508</v>
      </c>
      <c r="AB19" s="2">
        <v>26.46</v>
      </c>
      <c r="AC19" s="46">
        <v>111.145</v>
      </c>
      <c r="AD19" s="2">
        <v>53.338</v>
      </c>
      <c r="AE19" s="46">
        <v>117.52</v>
      </c>
      <c r="AF19" s="2">
        <v>24.668</v>
      </c>
      <c r="AG19" s="46">
        <v>24.743</v>
      </c>
      <c r="AH19" s="2">
        <v>78.331</v>
      </c>
      <c r="AI19" s="46">
        <v>122.384</v>
      </c>
      <c r="AJ19" s="2">
        <v>32.206</v>
      </c>
      <c r="AK19" s="46">
        <v>131.911</v>
      </c>
      <c r="AL19" s="2">
        <v>53.446</v>
      </c>
      <c r="AM19" s="46">
        <v>67.844</v>
      </c>
      <c r="AN19" s="2">
        <v>32.826</v>
      </c>
      <c r="AO19" s="46">
        <v>24.53</v>
      </c>
      <c r="AP19" s="2">
        <v>73.834</v>
      </c>
      <c r="AQ19" s="46">
        <v>109.532</v>
      </c>
      <c r="AR19" s="2">
        <v>54.552</v>
      </c>
      <c r="AS19" s="46">
        <v>49.691</v>
      </c>
      <c r="AT19" s="2">
        <v>44.954</v>
      </c>
      <c r="AU19" s="46">
        <v>31.284</v>
      </c>
      <c r="AV19" s="2">
        <v>62.754</v>
      </c>
      <c r="AW19" s="46">
        <v>64.769</v>
      </c>
      <c r="AX19" s="2">
        <v>406.903</v>
      </c>
      <c r="AY19" s="46">
        <v>453.687</v>
      </c>
      <c r="AZ19" s="2">
        <v>203.97</v>
      </c>
      <c r="BA19" s="46">
        <v>149.907</v>
      </c>
      <c r="BB19" s="2">
        <v>82.71</v>
      </c>
      <c r="BC19" s="46">
        <v>115.514</v>
      </c>
      <c r="BD19" s="2">
        <v>66.167</v>
      </c>
      <c r="BE19" s="46">
        <v>158.274</v>
      </c>
      <c r="BF19" s="2">
        <v>44.37</v>
      </c>
      <c r="BG19" s="46">
        <v>61.696</v>
      </c>
      <c r="BH19" s="2">
        <v>45.726</v>
      </c>
      <c r="BI19" s="46">
        <v>72.457</v>
      </c>
      <c r="BJ19" s="2">
        <v>60.857</v>
      </c>
      <c r="BK19" s="46">
        <v>121.617</v>
      </c>
      <c r="BL19" s="2">
        <v>70.392</v>
      </c>
      <c r="BM19" s="46">
        <v>57.013</v>
      </c>
      <c r="BN19" s="2">
        <v>198.42</v>
      </c>
      <c r="BO19" s="46">
        <v>246.636</v>
      </c>
      <c r="BP19" s="2">
        <v>519.958</v>
      </c>
      <c r="BQ19" s="46">
        <v>320.368</v>
      </c>
      <c r="BR19" s="2">
        <v>223.42</v>
      </c>
      <c r="BS19" s="46">
        <v>774.132</v>
      </c>
      <c r="BT19" s="2">
        <v>354.474</v>
      </c>
      <c r="BU19" s="46">
        <v>564.299</v>
      </c>
      <c r="BV19" s="2">
        <v>510.295</v>
      </c>
      <c r="BW19" s="46">
        <v>622.645</v>
      </c>
      <c r="BX19" s="2">
        <v>184.64</v>
      </c>
      <c r="BY19" s="46">
        <v>232.524</v>
      </c>
      <c r="BZ19" s="2">
        <v>27.325</v>
      </c>
      <c r="CA19" s="46">
        <v>68.648</v>
      </c>
      <c r="CB19" s="2">
        <v>15.548</v>
      </c>
      <c r="CC19" s="46">
        <v>102.498</v>
      </c>
      <c r="CD19" s="2">
        <v>80.885</v>
      </c>
      <c r="CE19" s="46">
        <v>203.733</v>
      </c>
      <c r="CF19" s="2">
        <v>99.495</v>
      </c>
      <c r="CG19" s="46">
        <v>269.089</v>
      </c>
      <c r="CH19" s="2">
        <v>170.728</v>
      </c>
      <c r="CI19" s="46">
        <v>158.113</v>
      </c>
      <c r="CJ19" s="2">
        <v>13.998</v>
      </c>
      <c r="CK19" s="46">
        <v>41.254</v>
      </c>
      <c r="CL19" s="2">
        <v>247.2</v>
      </c>
      <c r="CM19" s="46">
        <v>195.358</v>
      </c>
      <c r="CN19" s="2">
        <v>50.34</v>
      </c>
      <c r="CO19" s="46">
        <v>212.225</v>
      </c>
      <c r="CP19" s="2">
        <v>47.42</v>
      </c>
      <c r="CQ19" s="46">
        <v>297.691</v>
      </c>
    </row>
    <row r="22" spans="6:95" ht="12.75">
      <c r="F22" s="329" t="s">
        <v>178</v>
      </c>
      <c r="G22" s="330"/>
      <c r="H22" s="329" t="s">
        <v>179</v>
      </c>
      <c r="I22" s="330"/>
      <c r="J22" s="329" t="s">
        <v>180</v>
      </c>
      <c r="K22" s="330"/>
      <c r="L22" s="329" t="s">
        <v>181</v>
      </c>
      <c r="M22" s="330"/>
      <c r="N22" s="329" t="s">
        <v>182</v>
      </c>
      <c r="O22" s="330"/>
      <c r="P22" s="329" t="s">
        <v>183</v>
      </c>
      <c r="Q22" s="330"/>
      <c r="R22" s="329" t="s">
        <v>184</v>
      </c>
      <c r="S22" s="330"/>
      <c r="T22" s="329" t="s">
        <v>185</v>
      </c>
      <c r="U22" s="330"/>
      <c r="V22" s="329" t="s">
        <v>186</v>
      </c>
      <c r="W22" s="330"/>
      <c r="X22" s="329" t="s">
        <v>191</v>
      </c>
      <c r="Y22" s="330"/>
      <c r="Z22" s="329" t="s">
        <v>192</v>
      </c>
      <c r="AA22" s="330"/>
      <c r="AB22" s="329" t="s">
        <v>193</v>
      </c>
      <c r="AC22" s="330"/>
      <c r="AD22" s="329" t="s">
        <v>194</v>
      </c>
      <c r="AE22" s="330"/>
      <c r="AF22" s="329" t="s">
        <v>195</v>
      </c>
      <c r="AG22" s="330"/>
      <c r="AH22" s="329" t="s">
        <v>196</v>
      </c>
      <c r="AI22" s="330"/>
      <c r="AJ22" s="329" t="s">
        <v>197</v>
      </c>
      <c r="AK22" s="330"/>
      <c r="AL22" s="329" t="s">
        <v>198</v>
      </c>
      <c r="AM22" s="330"/>
      <c r="AN22" s="329" t="s">
        <v>199</v>
      </c>
      <c r="AO22" s="330"/>
      <c r="AP22" s="329" t="s">
        <v>200</v>
      </c>
      <c r="AQ22" s="330"/>
      <c r="AR22" s="329" t="s">
        <v>201</v>
      </c>
      <c r="AS22" s="330"/>
      <c r="AT22" s="329" t="s">
        <v>202</v>
      </c>
      <c r="AU22" s="330"/>
      <c r="AV22" s="329" t="s">
        <v>203</v>
      </c>
      <c r="AW22" s="330"/>
      <c r="AX22" s="329" t="s">
        <v>204</v>
      </c>
      <c r="AY22" s="330"/>
      <c r="AZ22" s="329" t="s">
        <v>205</v>
      </c>
      <c r="BA22" s="330"/>
      <c r="BB22" s="329" t="s">
        <v>206</v>
      </c>
      <c r="BC22" s="330"/>
      <c r="BD22" s="329" t="s">
        <v>207</v>
      </c>
      <c r="BE22" s="330"/>
      <c r="BF22" s="329" t="s">
        <v>208</v>
      </c>
      <c r="BG22" s="330"/>
      <c r="BH22" s="329" t="s">
        <v>209</v>
      </c>
      <c r="BI22" s="330"/>
      <c r="BJ22" s="329" t="s">
        <v>210</v>
      </c>
      <c r="BK22" s="330"/>
      <c r="BL22" s="329" t="s">
        <v>211</v>
      </c>
      <c r="BM22" s="330"/>
      <c r="BN22" s="329" t="s">
        <v>212</v>
      </c>
      <c r="BO22" s="330"/>
      <c r="BP22" s="329" t="s">
        <v>213</v>
      </c>
      <c r="BQ22" s="330"/>
      <c r="BR22" s="329" t="s">
        <v>214</v>
      </c>
      <c r="BS22" s="330"/>
      <c r="BT22" s="329" t="s">
        <v>215</v>
      </c>
      <c r="BU22" s="330"/>
      <c r="BV22" s="329" t="s">
        <v>216</v>
      </c>
      <c r="BW22" s="330"/>
      <c r="BX22" s="329" t="s">
        <v>217</v>
      </c>
      <c r="BY22" s="330"/>
      <c r="BZ22" s="329" t="s">
        <v>218</v>
      </c>
      <c r="CA22" s="330"/>
      <c r="CB22" s="331" t="s">
        <v>219</v>
      </c>
      <c r="CC22" s="331"/>
      <c r="CD22" s="331" t="s">
        <v>220</v>
      </c>
      <c r="CE22" s="331"/>
      <c r="CF22" s="331" t="s">
        <v>221</v>
      </c>
      <c r="CG22" s="331"/>
      <c r="CH22" s="331" t="s">
        <v>222</v>
      </c>
      <c r="CI22" s="331"/>
      <c r="CJ22" s="331" t="s">
        <v>223</v>
      </c>
      <c r="CK22" s="331"/>
      <c r="CL22" s="329" t="s">
        <v>224</v>
      </c>
      <c r="CM22" s="330"/>
      <c r="CN22" s="329" t="s">
        <v>225</v>
      </c>
      <c r="CO22" s="330"/>
      <c r="CP22" s="329" t="s">
        <v>226</v>
      </c>
      <c r="CQ22" s="330"/>
    </row>
    <row r="24" spans="7:95" ht="12.75">
      <c r="G24" t="s">
        <v>1548</v>
      </c>
      <c r="I24" t="s">
        <v>1548</v>
      </c>
      <c r="K24" t="s">
        <v>1548</v>
      </c>
      <c r="M24" t="s">
        <v>1523</v>
      </c>
      <c r="O24" t="s">
        <v>1523</v>
      </c>
      <c r="Q24" t="s">
        <v>1523</v>
      </c>
      <c r="S24" t="s">
        <v>1523</v>
      </c>
      <c r="U24" t="s">
        <v>1523</v>
      </c>
      <c r="W24" t="s">
        <v>1523</v>
      </c>
      <c r="Y24" t="s">
        <v>1523</v>
      </c>
      <c r="AA24" t="s">
        <v>1523</v>
      </c>
      <c r="AC24" t="s">
        <v>1523</v>
      </c>
      <c r="AE24" t="s">
        <v>1523</v>
      </c>
      <c r="AG24" t="s">
        <v>1523</v>
      </c>
      <c r="AI24" t="s">
        <v>1523</v>
      </c>
      <c r="AK24" t="s">
        <v>1523</v>
      </c>
      <c r="AM24" t="s">
        <v>1523</v>
      </c>
      <c r="AO24" t="s">
        <v>1523</v>
      </c>
      <c r="AQ24" t="s">
        <v>1523</v>
      </c>
      <c r="AS24" t="s">
        <v>1523</v>
      </c>
      <c r="AU24" t="s">
        <v>1523</v>
      </c>
      <c r="AW24" t="s">
        <v>1523</v>
      </c>
      <c r="AY24" t="s">
        <v>1523</v>
      </c>
      <c r="BA24" t="s">
        <v>1523</v>
      </c>
      <c r="BC24" t="s">
        <v>1523</v>
      </c>
      <c r="BE24" t="s">
        <v>1523</v>
      </c>
      <c r="BG24" t="s">
        <v>1523</v>
      </c>
      <c r="BI24" t="s">
        <v>1523</v>
      </c>
      <c r="BK24" t="s">
        <v>1523</v>
      </c>
      <c r="BM24" t="s">
        <v>1523</v>
      </c>
      <c r="BO24" t="s">
        <v>1523</v>
      </c>
      <c r="BQ24" t="s">
        <v>1523</v>
      </c>
      <c r="BS24" t="s">
        <v>1523</v>
      </c>
      <c r="BU24" t="s">
        <v>1523</v>
      </c>
      <c r="BW24" t="s">
        <v>1523</v>
      </c>
      <c r="BY24" t="s">
        <v>1523</v>
      </c>
      <c r="CA24" t="s">
        <v>1523</v>
      </c>
      <c r="CC24" t="s">
        <v>1523</v>
      </c>
      <c r="CE24" t="s">
        <v>1523</v>
      </c>
      <c r="CG24" t="s">
        <v>1523</v>
      </c>
      <c r="CI24" t="s">
        <v>1523</v>
      </c>
      <c r="CK24" t="s">
        <v>1523</v>
      </c>
      <c r="CM24" t="s">
        <v>1523</v>
      </c>
      <c r="CO24" t="s">
        <v>1523</v>
      </c>
      <c r="CQ24" t="s">
        <v>1523</v>
      </c>
    </row>
    <row r="26" spans="1:95" ht="15">
      <c r="A26" s="67"/>
      <c r="B26" s="364" t="s">
        <v>110</v>
      </c>
      <c r="C26" s="364"/>
      <c r="D26" s="364"/>
      <c r="E26" s="67"/>
      <c r="F26" s="367" t="s">
        <v>178</v>
      </c>
      <c r="G26" s="368"/>
      <c r="H26" s="367" t="s">
        <v>179</v>
      </c>
      <c r="I26" s="368"/>
      <c r="J26" s="367" t="s">
        <v>180</v>
      </c>
      <c r="K26" s="368"/>
      <c r="L26" s="367" t="s">
        <v>181</v>
      </c>
      <c r="M26" s="368"/>
      <c r="N26" s="367" t="s">
        <v>182</v>
      </c>
      <c r="O26" s="368"/>
      <c r="P26" s="367" t="s">
        <v>183</v>
      </c>
      <c r="Q26" s="368"/>
      <c r="R26" s="367" t="s">
        <v>184</v>
      </c>
      <c r="S26" s="368"/>
      <c r="T26" s="367" t="s">
        <v>185</v>
      </c>
      <c r="U26" s="368"/>
      <c r="V26" s="367" t="s">
        <v>186</v>
      </c>
      <c r="W26" s="368"/>
      <c r="X26" s="367" t="s">
        <v>191</v>
      </c>
      <c r="Y26" s="368"/>
      <c r="Z26" s="367" t="s">
        <v>192</v>
      </c>
      <c r="AA26" s="368"/>
      <c r="AB26" s="367" t="s">
        <v>193</v>
      </c>
      <c r="AC26" s="368"/>
      <c r="AD26" s="367" t="s">
        <v>194</v>
      </c>
      <c r="AE26" s="368"/>
      <c r="AF26" s="367" t="s">
        <v>195</v>
      </c>
      <c r="AG26" s="368"/>
      <c r="AH26" s="367" t="s">
        <v>196</v>
      </c>
      <c r="AI26" s="368"/>
      <c r="AJ26" s="367" t="s">
        <v>197</v>
      </c>
      <c r="AK26" s="368"/>
      <c r="AL26" s="367" t="s">
        <v>198</v>
      </c>
      <c r="AM26" s="368"/>
      <c r="AN26" s="367" t="s">
        <v>199</v>
      </c>
      <c r="AO26" s="368"/>
      <c r="AP26" s="367" t="s">
        <v>200</v>
      </c>
      <c r="AQ26" s="368"/>
      <c r="AR26" s="367" t="s">
        <v>201</v>
      </c>
      <c r="AS26" s="368"/>
      <c r="AT26" s="367" t="s">
        <v>202</v>
      </c>
      <c r="AU26" s="368"/>
      <c r="AV26" s="367" t="s">
        <v>203</v>
      </c>
      <c r="AW26" s="368"/>
      <c r="AX26" s="367" t="s">
        <v>204</v>
      </c>
      <c r="AY26" s="368"/>
      <c r="AZ26" s="367" t="s">
        <v>205</v>
      </c>
      <c r="BA26" s="368"/>
      <c r="BB26" s="367" t="s">
        <v>206</v>
      </c>
      <c r="BC26" s="368"/>
      <c r="BD26" s="367" t="s">
        <v>207</v>
      </c>
      <c r="BE26" s="368"/>
      <c r="BF26" s="367" t="s">
        <v>208</v>
      </c>
      <c r="BG26" s="368"/>
      <c r="BH26" s="367" t="s">
        <v>209</v>
      </c>
      <c r="BI26" s="368"/>
      <c r="BJ26" s="367" t="s">
        <v>210</v>
      </c>
      <c r="BK26" s="368"/>
      <c r="BL26" s="367" t="s">
        <v>211</v>
      </c>
      <c r="BM26" s="368"/>
      <c r="BN26" s="367" t="s">
        <v>212</v>
      </c>
      <c r="BO26" s="368"/>
      <c r="BP26" s="367" t="s">
        <v>213</v>
      </c>
      <c r="BQ26" s="368"/>
      <c r="BR26" s="367" t="s">
        <v>214</v>
      </c>
      <c r="BS26" s="368"/>
      <c r="BT26" s="367" t="s">
        <v>215</v>
      </c>
      <c r="BU26" s="368"/>
      <c r="BV26" s="367" t="s">
        <v>216</v>
      </c>
      <c r="BW26" s="368"/>
      <c r="BX26" s="367" t="s">
        <v>217</v>
      </c>
      <c r="BY26" s="368"/>
      <c r="BZ26" s="367" t="s">
        <v>218</v>
      </c>
      <c r="CA26" s="368"/>
      <c r="CB26" s="366" t="s">
        <v>219</v>
      </c>
      <c r="CC26" s="366"/>
      <c r="CD26" s="366" t="s">
        <v>220</v>
      </c>
      <c r="CE26" s="366"/>
      <c r="CF26" s="366" t="s">
        <v>221</v>
      </c>
      <c r="CG26" s="366"/>
      <c r="CH26" s="366" t="s">
        <v>222</v>
      </c>
      <c r="CI26" s="366"/>
      <c r="CJ26" s="366" t="s">
        <v>223</v>
      </c>
      <c r="CK26" s="366"/>
      <c r="CL26" s="367" t="s">
        <v>224</v>
      </c>
      <c r="CM26" s="368"/>
      <c r="CN26" s="367" t="s">
        <v>225</v>
      </c>
      <c r="CO26" s="368"/>
      <c r="CP26" s="367" t="s">
        <v>226</v>
      </c>
      <c r="CQ26" s="368"/>
    </row>
    <row r="27" spans="1:95" ht="14.25">
      <c r="A27" s="171">
        <v>1</v>
      </c>
      <c r="B27" s="269" t="s">
        <v>3</v>
      </c>
      <c r="C27" s="269"/>
      <c r="D27" s="269"/>
      <c r="E27" s="198"/>
      <c r="F27" s="83" t="s">
        <v>4</v>
      </c>
      <c r="G27" s="84" t="s">
        <v>229</v>
      </c>
      <c r="H27" s="83" t="s">
        <v>4</v>
      </c>
      <c r="I27" s="84" t="s">
        <v>229</v>
      </c>
      <c r="J27" s="83" t="s">
        <v>4</v>
      </c>
      <c r="K27" s="84" t="s">
        <v>229</v>
      </c>
      <c r="L27" s="83" t="s">
        <v>4</v>
      </c>
      <c r="M27" s="84" t="s">
        <v>229</v>
      </c>
      <c r="N27" s="83" t="s">
        <v>4</v>
      </c>
      <c r="O27" s="84" t="s">
        <v>229</v>
      </c>
      <c r="P27" s="83" t="s">
        <v>4</v>
      </c>
      <c r="Q27" s="84" t="s">
        <v>229</v>
      </c>
      <c r="R27" s="83" t="s">
        <v>4</v>
      </c>
      <c r="S27" s="84" t="s">
        <v>229</v>
      </c>
      <c r="T27" s="83" t="s">
        <v>4</v>
      </c>
      <c r="U27" s="84" t="s">
        <v>229</v>
      </c>
      <c r="V27" s="83" t="s">
        <v>4</v>
      </c>
      <c r="W27" s="84" t="s">
        <v>229</v>
      </c>
      <c r="X27" s="83" t="s">
        <v>4</v>
      </c>
      <c r="Y27" s="84" t="s">
        <v>229</v>
      </c>
      <c r="Z27" s="83" t="s">
        <v>4</v>
      </c>
      <c r="AA27" s="84" t="s">
        <v>229</v>
      </c>
      <c r="AB27" s="83" t="s">
        <v>4</v>
      </c>
      <c r="AC27" s="84" t="s">
        <v>229</v>
      </c>
      <c r="AD27" s="83" t="s">
        <v>4</v>
      </c>
      <c r="AE27" s="84" t="s">
        <v>229</v>
      </c>
      <c r="AF27" s="83" t="s">
        <v>4</v>
      </c>
      <c r="AG27" s="84" t="s">
        <v>229</v>
      </c>
      <c r="AH27" s="83" t="s">
        <v>4</v>
      </c>
      <c r="AI27" s="84" t="s">
        <v>229</v>
      </c>
      <c r="AJ27" s="83" t="s">
        <v>4</v>
      </c>
      <c r="AK27" s="84" t="s">
        <v>229</v>
      </c>
      <c r="AL27" s="83" t="s">
        <v>4</v>
      </c>
      <c r="AM27" s="84" t="s">
        <v>229</v>
      </c>
      <c r="AN27" s="83" t="s">
        <v>4</v>
      </c>
      <c r="AO27" s="84" t="s">
        <v>229</v>
      </c>
      <c r="AP27" s="83" t="s">
        <v>4</v>
      </c>
      <c r="AQ27" s="84" t="s">
        <v>229</v>
      </c>
      <c r="AR27" s="83" t="s">
        <v>4</v>
      </c>
      <c r="AS27" s="84" t="s">
        <v>229</v>
      </c>
      <c r="AT27" s="83" t="s">
        <v>4</v>
      </c>
      <c r="AU27" s="84" t="s">
        <v>229</v>
      </c>
      <c r="AV27" s="83" t="s">
        <v>4</v>
      </c>
      <c r="AW27" s="84" t="s">
        <v>229</v>
      </c>
      <c r="AX27" s="83" t="s">
        <v>4</v>
      </c>
      <c r="AY27" s="84" t="s">
        <v>229</v>
      </c>
      <c r="AZ27" s="83" t="s">
        <v>4</v>
      </c>
      <c r="BA27" s="84" t="s">
        <v>229</v>
      </c>
      <c r="BB27" s="83" t="s">
        <v>4</v>
      </c>
      <c r="BC27" s="84" t="s">
        <v>229</v>
      </c>
      <c r="BD27" s="83" t="s">
        <v>4</v>
      </c>
      <c r="BE27" s="84" t="s">
        <v>229</v>
      </c>
      <c r="BF27" s="83" t="s">
        <v>4</v>
      </c>
      <c r="BG27" s="84" t="s">
        <v>229</v>
      </c>
      <c r="BH27" s="83" t="s">
        <v>4</v>
      </c>
      <c r="BI27" s="84" t="s">
        <v>229</v>
      </c>
      <c r="BJ27" s="83" t="s">
        <v>4</v>
      </c>
      <c r="BK27" s="84" t="s">
        <v>229</v>
      </c>
      <c r="BL27" s="83" t="s">
        <v>4</v>
      </c>
      <c r="BM27" s="84" t="s">
        <v>229</v>
      </c>
      <c r="BN27" s="83" t="s">
        <v>4</v>
      </c>
      <c r="BO27" s="84" t="s">
        <v>229</v>
      </c>
      <c r="BP27" s="83" t="s">
        <v>4</v>
      </c>
      <c r="BQ27" s="84" t="s">
        <v>229</v>
      </c>
      <c r="BR27" s="83" t="s">
        <v>4</v>
      </c>
      <c r="BS27" s="84" t="s">
        <v>229</v>
      </c>
      <c r="BT27" s="83" t="s">
        <v>4</v>
      </c>
      <c r="BU27" s="84" t="s">
        <v>229</v>
      </c>
      <c r="BV27" s="83" t="s">
        <v>4</v>
      </c>
      <c r="BW27" s="84" t="s">
        <v>229</v>
      </c>
      <c r="BX27" s="83" t="s">
        <v>4</v>
      </c>
      <c r="BY27" s="84" t="s">
        <v>229</v>
      </c>
      <c r="BZ27" s="83" t="s">
        <v>4</v>
      </c>
      <c r="CA27" s="84" t="s">
        <v>229</v>
      </c>
      <c r="CB27" s="83" t="s">
        <v>4</v>
      </c>
      <c r="CC27" s="84" t="s">
        <v>229</v>
      </c>
      <c r="CD27" s="83" t="s">
        <v>4</v>
      </c>
      <c r="CE27" s="84" t="s">
        <v>229</v>
      </c>
      <c r="CF27" s="83" t="s">
        <v>4</v>
      </c>
      <c r="CG27" s="84" t="s">
        <v>229</v>
      </c>
      <c r="CH27" s="83" t="s">
        <v>4</v>
      </c>
      <c r="CI27" s="84" t="s">
        <v>229</v>
      </c>
      <c r="CJ27" s="83" t="s">
        <v>4</v>
      </c>
      <c r="CK27" s="84" t="s">
        <v>229</v>
      </c>
      <c r="CL27" s="83" t="s">
        <v>4</v>
      </c>
      <c r="CM27" s="84" t="s">
        <v>229</v>
      </c>
      <c r="CN27" s="83" t="s">
        <v>4</v>
      </c>
      <c r="CO27" s="84" t="s">
        <v>229</v>
      </c>
      <c r="CP27" s="83" t="s">
        <v>4</v>
      </c>
      <c r="CQ27" s="84" t="s">
        <v>229</v>
      </c>
    </row>
    <row r="28" spans="1:95" ht="14.25">
      <c r="A28" s="199" t="s">
        <v>6</v>
      </c>
      <c r="B28" s="269" t="s">
        <v>7</v>
      </c>
      <c r="C28" s="269"/>
      <c r="D28" s="269"/>
      <c r="E28" s="200" t="s">
        <v>8</v>
      </c>
      <c r="F28" s="67">
        <v>1956</v>
      </c>
      <c r="G28" s="67"/>
      <c r="H28" s="67">
        <v>1956</v>
      </c>
      <c r="I28" s="67"/>
      <c r="J28" s="67">
        <v>1956</v>
      </c>
      <c r="K28" s="67"/>
      <c r="L28" s="67">
        <v>1931</v>
      </c>
      <c r="M28" s="67"/>
      <c r="N28" s="67" t="s">
        <v>231</v>
      </c>
      <c r="O28" s="67"/>
      <c r="P28" s="67">
        <v>1931</v>
      </c>
      <c r="Q28" s="67"/>
      <c r="R28" s="67">
        <v>1938</v>
      </c>
      <c r="S28" s="67"/>
      <c r="T28" s="67">
        <v>1947</v>
      </c>
      <c r="U28" s="67"/>
      <c r="V28" s="67">
        <v>1972</v>
      </c>
      <c r="W28" s="67"/>
      <c r="X28" s="67">
        <v>1981</v>
      </c>
      <c r="Y28" s="67"/>
      <c r="Z28" s="67">
        <v>1956</v>
      </c>
      <c r="AA28" s="67"/>
      <c r="AB28" s="67">
        <v>1969</v>
      </c>
      <c r="AC28" s="67"/>
      <c r="AD28" s="67">
        <v>1958</v>
      </c>
      <c r="AE28" s="67"/>
      <c r="AF28" s="67">
        <v>1961</v>
      </c>
      <c r="AG28" s="67"/>
      <c r="AH28" s="67">
        <v>1961</v>
      </c>
      <c r="AI28" s="67"/>
      <c r="AJ28" s="67">
        <v>1959</v>
      </c>
      <c r="AK28" s="67"/>
      <c r="AL28" s="67">
        <v>1951</v>
      </c>
      <c r="AM28" s="67"/>
      <c r="AN28" s="67">
        <v>1951</v>
      </c>
      <c r="AO28" s="67"/>
      <c r="AP28" s="67">
        <v>1917</v>
      </c>
      <c r="AQ28" s="67"/>
      <c r="AR28" s="67">
        <v>1963</v>
      </c>
      <c r="AS28" s="67"/>
      <c r="AT28" s="67">
        <v>1954</v>
      </c>
      <c r="AU28" s="67"/>
      <c r="AV28" s="67">
        <v>1954</v>
      </c>
      <c r="AW28" s="67"/>
      <c r="AX28" s="67">
        <v>1958</v>
      </c>
      <c r="AY28" s="67"/>
      <c r="AZ28" s="67">
        <v>1957</v>
      </c>
      <c r="BA28" s="67"/>
      <c r="BB28" s="67">
        <v>1960</v>
      </c>
      <c r="BC28" s="67"/>
      <c r="BD28" s="67">
        <v>1952</v>
      </c>
      <c r="BE28" s="67"/>
      <c r="BF28" s="67">
        <v>1954</v>
      </c>
      <c r="BG28" s="213"/>
      <c r="BH28" s="67">
        <v>1954</v>
      </c>
      <c r="BI28" s="67"/>
      <c r="BJ28" s="67">
        <v>1960</v>
      </c>
      <c r="BK28" s="67"/>
      <c r="BL28" s="67">
        <v>1962</v>
      </c>
      <c r="BM28" s="67"/>
      <c r="BN28" s="67">
        <v>1973</v>
      </c>
      <c r="BO28" s="67"/>
      <c r="BP28" s="67">
        <v>1990</v>
      </c>
      <c r="BQ28" s="67"/>
      <c r="BR28" s="67">
        <v>1994</v>
      </c>
      <c r="BS28" s="67"/>
      <c r="BT28" s="67">
        <v>1982</v>
      </c>
      <c r="BU28" s="67"/>
      <c r="BV28" s="67">
        <v>1978</v>
      </c>
      <c r="BW28" s="67"/>
      <c r="BX28" s="67">
        <v>1971</v>
      </c>
      <c r="BY28" s="67"/>
      <c r="BZ28" s="67">
        <v>1969</v>
      </c>
      <c r="CA28" s="67"/>
      <c r="CB28" s="67">
        <v>1967</v>
      </c>
      <c r="CC28" s="67"/>
      <c r="CD28" s="67">
        <v>1964</v>
      </c>
      <c r="CE28" s="67"/>
      <c r="CF28" s="67">
        <v>1964</v>
      </c>
      <c r="CG28" s="67"/>
      <c r="CH28" s="67">
        <v>1963</v>
      </c>
      <c r="CI28" s="67"/>
      <c r="CJ28" s="67">
        <v>1962</v>
      </c>
      <c r="CK28" s="67"/>
      <c r="CL28" s="67">
        <v>1963</v>
      </c>
      <c r="CM28" s="67"/>
      <c r="CN28" s="67">
        <v>1963</v>
      </c>
      <c r="CO28" s="67"/>
      <c r="CP28" s="67">
        <v>1960</v>
      </c>
      <c r="CQ28" s="67"/>
    </row>
    <row r="29" spans="1:95" ht="14.25">
      <c r="A29" s="199" t="s">
        <v>9</v>
      </c>
      <c r="B29" s="269" t="s">
        <v>10</v>
      </c>
      <c r="C29" s="269"/>
      <c r="D29" s="269"/>
      <c r="E29" s="200" t="s">
        <v>11</v>
      </c>
      <c r="F29" s="67">
        <v>2389.48</v>
      </c>
      <c r="G29" s="67"/>
      <c r="H29" s="67">
        <v>3479.81</v>
      </c>
      <c r="I29" s="67"/>
      <c r="J29" s="67">
        <v>1957.62</v>
      </c>
      <c r="K29" s="67"/>
      <c r="L29" s="67">
        <v>1633</v>
      </c>
      <c r="M29" s="67"/>
      <c r="N29" s="67">
        <v>2068.6</v>
      </c>
      <c r="O29" s="67"/>
      <c r="P29" s="67">
        <v>1266.23</v>
      </c>
      <c r="Q29" s="67"/>
      <c r="R29" s="67">
        <v>1547.55</v>
      </c>
      <c r="S29" s="67"/>
      <c r="T29" s="67">
        <v>3619.78</v>
      </c>
      <c r="U29" s="67"/>
      <c r="V29" s="67">
        <v>4149.39</v>
      </c>
      <c r="W29" s="67"/>
      <c r="X29" s="67">
        <v>4198.1</v>
      </c>
      <c r="Y29" s="67"/>
      <c r="Z29" s="67">
        <v>1080.25</v>
      </c>
      <c r="AA29" s="67"/>
      <c r="AB29" s="67">
        <v>4144.46</v>
      </c>
      <c r="AC29" s="67"/>
      <c r="AD29" s="67">
        <v>1305.39</v>
      </c>
      <c r="AE29" s="67"/>
      <c r="AF29" s="67">
        <v>1245.77</v>
      </c>
      <c r="AG29" s="67"/>
      <c r="AH29" s="67">
        <v>1487.98</v>
      </c>
      <c r="AI29" s="67"/>
      <c r="AJ29" s="67">
        <v>1633.85</v>
      </c>
      <c r="AK29" s="67"/>
      <c r="AL29" s="67">
        <v>1592.9</v>
      </c>
      <c r="AM29" s="67"/>
      <c r="AN29" s="67">
        <v>1686.84</v>
      </c>
      <c r="AO29" s="67"/>
      <c r="AP29" s="67">
        <v>2725.76</v>
      </c>
      <c r="AQ29" s="67"/>
      <c r="AR29" s="67">
        <v>1278.52</v>
      </c>
      <c r="AS29" s="67"/>
      <c r="AT29" s="67">
        <v>1642.19</v>
      </c>
      <c r="AU29" s="67"/>
      <c r="AV29" s="67">
        <v>1601.26</v>
      </c>
      <c r="AW29" s="67"/>
      <c r="AX29" s="67">
        <v>4989.01</v>
      </c>
      <c r="AY29" s="67"/>
      <c r="AZ29" s="67">
        <v>2644.21</v>
      </c>
      <c r="BA29" s="67"/>
      <c r="BB29" s="67">
        <v>1244.35</v>
      </c>
      <c r="BC29" s="67"/>
      <c r="BD29" s="67">
        <v>1357.13</v>
      </c>
      <c r="BE29" s="67"/>
      <c r="BF29" s="67">
        <v>1340.81</v>
      </c>
      <c r="BG29" s="213"/>
      <c r="BH29" s="67">
        <v>1763.63</v>
      </c>
      <c r="BI29" s="67"/>
      <c r="BJ29" s="67">
        <v>1994.78</v>
      </c>
      <c r="BK29" s="67"/>
      <c r="BL29" s="67">
        <v>4131.9</v>
      </c>
      <c r="BM29" s="67"/>
      <c r="BN29" s="67">
        <v>5444.33</v>
      </c>
      <c r="BO29" s="67"/>
      <c r="BP29" s="67">
        <v>6288.2</v>
      </c>
      <c r="BQ29" s="67"/>
      <c r="BR29" s="67">
        <v>6401.6</v>
      </c>
      <c r="BS29" s="67"/>
      <c r="BT29" s="67">
        <v>11618.1</v>
      </c>
      <c r="BU29" s="67"/>
      <c r="BV29" s="67">
        <v>13189</v>
      </c>
      <c r="BW29" s="67"/>
      <c r="BX29" s="67">
        <v>5362.64</v>
      </c>
      <c r="BY29" s="67"/>
      <c r="BZ29" s="67">
        <v>5386</v>
      </c>
      <c r="CA29" s="67"/>
      <c r="CB29" s="67">
        <v>5339.58</v>
      </c>
      <c r="CC29" s="67"/>
      <c r="CD29" s="67">
        <v>5412.15</v>
      </c>
      <c r="CE29" s="67"/>
      <c r="CF29" s="67">
        <v>4151.12</v>
      </c>
      <c r="CG29" s="67"/>
      <c r="CH29" s="67">
        <v>2441.16</v>
      </c>
      <c r="CI29" s="67"/>
      <c r="CJ29" s="67">
        <v>3672.43</v>
      </c>
      <c r="CK29" s="67"/>
      <c r="CL29" s="67">
        <v>4503.5</v>
      </c>
      <c r="CM29" s="67"/>
      <c r="CN29" s="67">
        <v>1481.8</v>
      </c>
      <c r="CO29" s="67"/>
      <c r="CP29" s="67">
        <v>1489.7</v>
      </c>
      <c r="CQ29" s="67"/>
    </row>
    <row r="30" spans="1:95" ht="14.25">
      <c r="A30" s="199">
        <v>2</v>
      </c>
      <c r="B30" s="321" t="s">
        <v>12</v>
      </c>
      <c r="C30" s="272"/>
      <c r="D30" s="322"/>
      <c r="E30" s="200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213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</row>
    <row r="31" spans="1:95" ht="15">
      <c r="A31" s="199" t="s">
        <v>13</v>
      </c>
      <c r="B31" s="323" t="s">
        <v>587</v>
      </c>
      <c r="C31" s="323"/>
      <c r="D31" s="323"/>
      <c r="E31" s="200" t="s">
        <v>15</v>
      </c>
      <c r="F31" s="113">
        <v>-197.677</v>
      </c>
      <c r="G31" s="113"/>
      <c r="H31" s="113">
        <v>232.062</v>
      </c>
      <c r="I31" s="113"/>
      <c r="J31" s="113">
        <v>23.941</v>
      </c>
      <c r="K31" s="113"/>
      <c r="L31" s="113">
        <v>430.254</v>
      </c>
      <c r="M31" s="113"/>
      <c r="N31" s="113">
        <v>235.943</v>
      </c>
      <c r="O31" s="67"/>
      <c r="P31" s="113">
        <v>4.887</v>
      </c>
      <c r="Q31" s="67"/>
      <c r="R31" s="113">
        <v>-231.522</v>
      </c>
      <c r="S31" s="67"/>
      <c r="T31" s="67">
        <v>112.777</v>
      </c>
      <c r="U31" s="67"/>
      <c r="V31" s="67">
        <v>294.394</v>
      </c>
      <c r="W31" s="67"/>
      <c r="X31" s="143" t="s">
        <v>681</v>
      </c>
      <c r="Y31" s="67"/>
      <c r="Z31" s="67">
        <v>-89.04</v>
      </c>
      <c r="AA31" s="67"/>
      <c r="AB31" s="67">
        <v>190.766</v>
      </c>
      <c r="AC31" s="67"/>
      <c r="AD31" s="67">
        <v>-46.036</v>
      </c>
      <c r="AE31" s="67"/>
      <c r="AF31" s="67">
        <v>-89.96</v>
      </c>
      <c r="AG31" s="67"/>
      <c r="AH31" s="67">
        <v>105.71</v>
      </c>
      <c r="AI31" s="67"/>
      <c r="AJ31" s="67">
        <v>163.058</v>
      </c>
      <c r="AK31" s="67"/>
      <c r="AL31" s="67">
        <v>34.857</v>
      </c>
      <c r="AM31" s="67"/>
      <c r="AN31" s="67">
        <v>254.587</v>
      </c>
      <c r="AO31" s="67"/>
      <c r="AP31" s="67">
        <v>-290.267</v>
      </c>
      <c r="AQ31" s="67"/>
      <c r="AR31" s="67">
        <v>125.919</v>
      </c>
      <c r="AS31" s="67"/>
      <c r="AT31" s="67">
        <v>3.015</v>
      </c>
      <c r="AU31" s="67"/>
      <c r="AV31" s="67">
        <v>-88.24</v>
      </c>
      <c r="AW31" s="67"/>
      <c r="AX31" s="67">
        <v>378.053</v>
      </c>
      <c r="AY31" s="67"/>
      <c r="AZ31" s="67">
        <v>404.943</v>
      </c>
      <c r="BA31" s="67"/>
      <c r="BB31" s="67">
        <v>34.013</v>
      </c>
      <c r="BC31" s="67"/>
      <c r="BD31" s="67">
        <v>-77.257</v>
      </c>
      <c r="BE31" s="67"/>
      <c r="BF31" s="67">
        <v>38.762</v>
      </c>
      <c r="BG31" s="213"/>
      <c r="BH31" s="113">
        <v>-72.404</v>
      </c>
      <c r="BI31" s="67"/>
      <c r="BJ31" s="67">
        <v>169.685</v>
      </c>
      <c r="BK31" s="67"/>
      <c r="BL31" s="67">
        <v>428.61</v>
      </c>
      <c r="BM31" s="67"/>
      <c r="BN31" s="86" t="s">
        <v>690</v>
      </c>
      <c r="BO31" s="67"/>
      <c r="BP31" s="67">
        <v>577.457</v>
      </c>
      <c r="BQ31" s="67"/>
      <c r="BR31" s="67">
        <v>-400.335</v>
      </c>
      <c r="BS31" s="67"/>
      <c r="BT31" s="67" t="s">
        <v>693</v>
      </c>
      <c r="BU31" s="67"/>
      <c r="BV31" s="67" t="s">
        <v>696</v>
      </c>
      <c r="BW31" s="67"/>
      <c r="BX31" s="67">
        <v>764.195</v>
      </c>
      <c r="BY31" s="67"/>
      <c r="BZ31" s="67">
        <v>566.557</v>
      </c>
      <c r="CA31" s="67"/>
      <c r="CB31" s="67">
        <v>707.677</v>
      </c>
      <c r="CC31" s="67"/>
      <c r="CD31" s="67">
        <v>610.445</v>
      </c>
      <c r="CE31" s="67"/>
      <c r="CF31" s="143" t="s">
        <v>705</v>
      </c>
      <c r="CG31" s="67"/>
      <c r="CH31" s="67">
        <v>158.589</v>
      </c>
      <c r="CI31" s="67"/>
      <c r="CJ31" s="143" t="s">
        <v>707</v>
      </c>
      <c r="CK31" s="67"/>
      <c r="CL31" s="67">
        <v>225.798</v>
      </c>
      <c r="CM31" s="67"/>
      <c r="CN31" s="67">
        <v>13.56</v>
      </c>
      <c r="CO31" s="67"/>
      <c r="CP31" s="67">
        <v>-16.759</v>
      </c>
      <c r="CQ31" s="67"/>
    </row>
    <row r="32" spans="1:95" ht="14.25">
      <c r="A32" s="199" t="s">
        <v>16</v>
      </c>
      <c r="B32" s="269" t="s">
        <v>17</v>
      </c>
      <c r="C32" s="269"/>
      <c r="D32" s="269"/>
      <c r="E32" s="200" t="s">
        <v>15</v>
      </c>
      <c r="F32" s="67">
        <v>162.483</v>
      </c>
      <c r="G32" s="67"/>
      <c r="H32" s="67">
        <v>195.112</v>
      </c>
      <c r="I32" s="67"/>
      <c r="J32" s="67">
        <v>119.329</v>
      </c>
      <c r="K32" s="67"/>
      <c r="L32" s="67">
        <v>99.474</v>
      </c>
      <c r="M32" s="67"/>
      <c r="N32" s="67">
        <v>124.591</v>
      </c>
      <c r="O32" s="67"/>
      <c r="P32" s="67">
        <v>61.127</v>
      </c>
      <c r="Q32" s="67"/>
      <c r="R32" s="67">
        <v>94.338</v>
      </c>
      <c r="S32" s="67"/>
      <c r="T32" s="86">
        <v>177.406</v>
      </c>
      <c r="U32" s="67"/>
      <c r="V32" s="67">
        <v>252.999</v>
      </c>
      <c r="W32" s="67"/>
      <c r="X32" s="67">
        <v>254.356</v>
      </c>
      <c r="Y32" s="67"/>
      <c r="Z32" s="67">
        <v>65.855</v>
      </c>
      <c r="AA32" s="67"/>
      <c r="AB32" s="67">
        <v>252.646</v>
      </c>
      <c r="AC32" s="67"/>
      <c r="AD32" s="67">
        <v>79.527</v>
      </c>
      <c r="AE32" s="67"/>
      <c r="AF32" s="67">
        <v>75.941</v>
      </c>
      <c r="AG32" s="67"/>
      <c r="AH32" s="67">
        <v>90.691</v>
      </c>
      <c r="AI32" s="67"/>
      <c r="AJ32" s="67">
        <v>99.589</v>
      </c>
      <c r="AK32" s="67"/>
      <c r="AL32" s="67">
        <v>97.101</v>
      </c>
      <c r="AM32" s="67"/>
      <c r="AN32" s="143" t="s">
        <v>600</v>
      </c>
      <c r="AO32" s="67"/>
      <c r="AP32" s="67">
        <v>161.544</v>
      </c>
      <c r="AQ32" s="67"/>
      <c r="AR32" s="67">
        <v>77.932</v>
      </c>
      <c r="AS32" s="67"/>
      <c r="AT32" s="67">
        <v>84.673</v>
      </c>
      <c r="AU32" s="67"/>
      <c r="AV32" s="67">
        <v>97.612</v>
      </c>
      <c r="AW32" s="67"/>
      <c r="AX32" s="67">
        <v>269.214</v>
      </c>
      <c r="AY32" s="67"/>
      <c r="AZ32" s="67">
        <v>160.791</v>
      </c>
      <c r="BA32" s="67"/>
      <c r="BB32" s="67">
        <v>75.855</v>
      </c>
      <c r="BC32" s="67"/>
      <c r="BD32" s="143" t="s">
        <v>685</v>
      </c>
      <c r="BE32" s="67"/>
      <c r="BF32" s="67">
        <v>81.735</v>
      </c>
      <c r="BG32" s="213"/>
      <c r="BH32" s="67">
        <v>106.704</v>
      </c>
      <c r="BI32" s="67"/>
      <c r="BJ32" s="67">
        <v>121.601</v>
      </c>
      <c r="BK32" s="67"/>
      <c r="BL32" s="143" t="s">
        <v>593</v>
      </c>
      <c r="BM32" s="67"/>
      <c r="BN32" s="67">
        <v>331.838</v>
      </c>
      <c r="BO32" s="67"/>
      <c r="BP32" s="67">
        <v>383.327</v>
      </c>
      <c r="BQ32" s="67"/>
      <c r="BR32" s="67">
        <v>390.076</v>
      </c>
      <c r="BS32" s="67"/>
      <c r="BT32" s="67">
        <v>608.154</v>
      </c>
      <c r="BU32" s="67"/>
      <c r="BV32" s="67">
        <v>686.726</v>
      </c>
      <c r="BW32" s="67"/>
      <c r="BX32" s="67">
        <v>326.926</v>
      </c>
      <c r="BY32" s="67"/>
      <c r="BZ32" s="143" t="s">
        <v>603</v>
      </c>
      <c r="CA32" s="67"/>
      <c r="CB32" s="67">
        <v>325.461</v>
      </c>
      <c r="CC32" s="67"/>
      <c r="CD32" s="67">
        <v>329.446</v>
      </c>
      <c r="CE32" s="67"/>
      <c r="CF32" s="67">
        <v>252.612</v>
      </c>
      <c r="CG32" s="67"/>
      <c r="CH32" s="67">
        <v>144.406</v>
      </c>
      <c r="CI32" s="67"/>
      <c r="CJ32" s="67">
        <v>167.736</v>
      </c>
      <c r="CK32" s="67"/>
      <c r="CL32" s="67">
        <v>214.566</v>
      </c>
      <c r="CM32" s="67"/>
      <c r="CN32" s="143" t="s">
        <v>607</v>
      </c>
      <c r="CO32" s="67"/>
      <c r="CP32" s="67">
        <v>90.815</v>
      </c>
      <c r="CQ32" s="67"/>
    </row>
    <row r="33" spans="1:95" ht="14.25">
      <c r="A33" s="199" t="s">
        <v>18</v>
      </c>
      <c r="B33" s="269" t="s">
        <v>19</v>
      </c>
      <c r="C33" s="269"/>
      <c r="D33" s="269"/>
      <c r="E33" s="200" t="s">
        <v>15</v>
      </c>
      <c r="F33" s="67">
        <v>-35.194</v>
      </c>
      <c r="G33" s="67"/>
      <c r="H33" s="67">
        <v>427.174</v>
      </c>
      <c r="I33" s="67"/>
      <c r="J33" s="67">
        <v>143.27</v>
      </c>
      <c r="K33" s="67"/>
      <c r="L33" s="67">
        <v>529.728</v>
      </c>
      <c r="M33" s="67"/>
      <c r="N33" s="67">
        <v>360.534</v>
      </c>
      <c r="O33" s="67"/>
      <c r="P33" s="143" t="s">
        <v>591</v>
      </c>
      <c r="Q33" s="67"/>
      <c r="R33" s="67">
        <v>-137.184</v>
      </c>
      <c r="S33" s="67"/>
      <c r="T33" s="67">
        <v>290.183</v>
      </c>
      <c r="U33" s="67"/>
      <c r="V33" s="67">
        <v>547.393</v>
      </c>
      <c r="W33" s="67"/>
      <c r="X33" s="67">
        <v>259.721</v>
      </c>
      <c r="Y33" s="67"/>
      <c r="Z33" s="67">
        <v>-23.185</v>
      </c>
      <c r="AA33" s="67"/>
      <c r="AB33" s="67">
        <v>443.412</v>
      </c>
      <c r="AC33" s="67"/>
      <c r="AD33" s="67">
        <v>33.491</v>
      </c>
      <c r="AE33" s="67"/>
      <c r="AF33" s="67">
        <v>-14.019</v>
      </c>
      <c r="AG33" s="67"/>
      <c r="AH33" s="67">
        <v>196.401</v>
      </c>
      <c r="AI33" s="67"/>
      <c r="AJ33" s="67">
        <v>262.647</v>
      </c>
      <c r="AK33" s="67"/>
      <c r="AL33" s="67">
        <v>131.958</v>
      </c>
      <c r="AM33" s="67"/>
      <c r="AN33" s="67">
        <v>335.657</v>
      </c>
      <c r="AO33" s="67"/>
      <c r="AP33" s="67">
        <v>-128.723</v>
      </c>
      <c r="AQ33" s="67"/>
      <c r="AR33" s="67">
        <v>203.851</v>
      </c>
      <c r="AS33" s="67"/>
      <c r="AT33" s="67">
        <v>87.688</v>
      </c>
      <c r="AU33" s="67"/>
      <c r="AV33" s="67">
        <v>9.372</v>
      </c>
      <c r="AW33" s="67"/>
      <c r="AX33" s="67">
        <v>647.267</v>
      </c>
      <c r="AY33" s="67"/>
      <c r="AZ33" s="67">
        <v>565.734</v>
      </c>
      <c r="BA33" s="67"/>
      <c r="BB33" s="67">
        <v>109.868</v>
      </c>
      <c r="BC33" s="67"/>
      <c r="BD33" s="67">
        <v>5.473</v>
      </c>
      <c r="BE33" s="67"/>
      <c r="BF33" s="143" t="s">
        <v>687</v>
      </c>
      <c r="BG33" s="213"/>
      <c r="BH33" s="143" t="s">
        <v>688</v>
      </c>
      <c r="BI33" s="67"/>
      <c r="BJ33" s="67">
        <v>291.286</v>
      </c>
      <c r="BK33" s="67"/>
      <c r="BL33" s="67">
        <v>680.49</v>
      </c>
      <c r="BM33" s="67"/>
      <c r="BN33" s="67" t="s">
        <v>691</v>
      </c>
      <c r="BO33" s="67"/>
      <c r="BP33" s="67">
        <v>960.784</v>
      </c>
      <c r="BQ33" s="67"/>
      <c r="BR33" s="67">
        <v>-10.259</v>
      </c>
      <c r="BS33" s="67"/>
      <c r="BT33" s="67" t="s">
        <v>694</v>
      </c>
      <c r="BU33" s="67"/>
      <c r="BV33" s="203" t="s">
        <v>697</v>
      </c>
      <c r="BW33" s="67"/>
      <c r="BX33" s="203" t="s">
        <v>699</v>
      </c>
      <c r="BY33" s="67"/>
      <c r="BZ33" s="67">
        <v>894.887</v>
      </c>
      <c r="CA33" s="67"/>
      <c r="CB33" s="203" t="s">
        <v>701</v>
      </c>
      <c r="CC33" s="67"/>
      <c r="CD33" s="143" t="s">
        <v>703</v>
      </c>
      <c r="CE33" s="67"/>
      <c r="CF33" s="143" t="s">
        <v>704</v>
      </c>
      <c r="CG33" s="67"/>
      <c r="CH33" s="67">
        <v>302.995</v>
      </c>
      <c r="CI33" s="67"/>
      <c r="CJ33" s="67">
        <v>84.947</v>
      </c>
      <c r="CK33" s="67"/>
      <c r="CL33" s="67">
        <v>440.364</v>
      </c>
      <c r="CM33" s="67"/>
      <c r="CN33" s="67">
        <v>103.89</v>
      </c>
      <c r="CO33" s="67"/>
      <c r="CP33" s="67">
        <v>74.056</v>
      </c>
      <c r="CQ33" s="67"/>
    </row>
    <row r="34" spans="1:95" ht="15">
      <c r="A34" s="199" t="s">
        <v>20</v>
      </c>
      <c r="B34" s="324" t="s">
        <v>588</v>
      </c>
      <c r="C34" s="275"/>
      <c r="D34" s="325"/>
      <c r="E34" s="200" t="s">
        <v>15</v>
      </c>
      <c r="F34" s="67">
        <v>146.243</v>
      </c>
      <c r="G34" s="67"/>
      <c r="H34" s="143" t="s">
        <v>589</v>
      </c>
      <c r="I34" s="67"/>
      <c r="J34" s="67">
        <v>107.666</v>
      </c>
      <c r="K34" s="67"/>
      <c r="L34" s="67">
        <v>89.526</v>
      </c>
      <c r="M34" s="67"/>
      <c r="N34" s="67">
        <v>112.131</v>
      </c>
      <c r="O34" s="67"/>
      <c r="P34" s="67">
        <v>55.014</v>
      </c>
      <c r="Q34" s="67"/>
      <c r="R34" s="67">
        <v>84.904</v>
      </c>
      <c r="S34" s="67"/>
      <c r="T34" s="67">
        <v>159.665</v>
      </c>
      <c r="U34" s="67"/>
      <c r="V34" s="67">
        <v>227.699</v>
      </c>
      <c r="W34" s="67"/>
      <c r="X34" s="143" t="s">
        <v>618</v>
      </c>
      <c r="Y34" s="67"/>
      <c r="Z34" s="67">
        <v>59.269</v>
      </c>
      <c r="AA34" s="67"/>
      <c r="AB34" s="67">
        <v>227.381</v>
      </c>
      <c r="AC34" s="67"/>
      <c r="AD34" s="67">
        <v>71.574</v>
      </c>
      <c r="AE34" s="67"/>
      <c r="AF34" s="67">
        <v>68.346</v>
      </c>
      <c r="AG34" s="67"/>
      <c r="AH34" s="67">
        <v>81.623</v>
      </c>
      <c r="AI34" s="67"/>
      <c r="AJ34" s="143" t="s">
        <v>599</v>
      </c>
      <c r="AK34" s="67"/>
      <c r="AL34" s="67">
        <v>87.391</v>
      </c>
      <c r="AM34" s="67"/>
      <c r="AN34" s="67">
        <v>72.963</v>
      </c>
      <c r="AO34" s="67"/>
      <c r="AP34" s="67">
        <v>145.389</v>
      </c>
      <c r="AQ34" s="67"/>
      <c r="AR34" s="67">
        <v>70.139</v>
      </c>
      <c r="AS34" s="67"/>
      <c r="AT34" s="67">
        <v>76.205</v>
      </c>
      <c r="AU34" s="67"/>
      <c r="AV34" s="143" t="s">
        <v>601</v>
      </c>
      <c r="AW34" s="67"/>
      <c r="AX34" s="67">
        <v>242.292</v>
      </c>
      <c r="AY34" s="67"/>
      <c r="AZ34" s="67">
        <v>144.712</v>
      </c>
      <c r="BA34" s="67"/>
      <c r="BB34" s="67">
        <v>68.269</v>
      </c>
      <c r="BC34" s="67"/>
      <c r="BD34" s="67">
        <v>74.457</v>
      </c>
      <c r="BE34" s="67"/>
      <c r="BF34" s="67">
        <v>73.561</v>
      </c>
      <c r="BG34" s="213"/>
      <c r="BH34" s="67">
        <v>96.033</v>
      </c>
      <c r="BI34" s="67"/>
      <c r="BJ34" s="67">
        <v>109.44</v>
      </c>
      <c r="BK34" s="67"/>
      <c r="BL34" s="67">
        <v>226.692</v>
      </c>
      <c r="BM34" s="67"/>
      <c r="BN34" s="143" t="s">
        <v>594</v>
      </c>
      <c r="BO34" s="67"/>
      <c r="BP34" s="67">
        <v>344.994</v>
      </c>
      <c r="BQ34" s="67"/>
      <c r="BR34" s="67">
        <v>351.068</v>
      </c>
      <c r="BS34" s="67"/>
      <c r="BT34" s="67">
        <v>547.338</v>
      </c>
      <c r="BU34" s="67"/>
      <c r="BV34" s="67">
        <v>619.853</v>
      </c>
      <c r="BW34" s="67"/>
      <c r="BX34" s="67">
        <v>294.233</v>
      </c>
      <c r="BY34" s="67"/>
      <c r="BZ34" s="67">
        <v>295.497</v>
      </c>
      <c r="CA34" s="67"/>
      <c r="CB34" s="67">
        <v>292.914</v>
      </c>
      <c r="CC34" s="67"/>
      <c r="CD34" s="67">
        <v>296.501</v>
      </c>
      <c r="CE34" s="67"/>
      <c r="CF34" s="143" t="s">
        <v>606</v>
      </c>
      <c r="CG34" s="67"/>
      <c r="CH34" s="67">
        <v>129.965</v>
      </c>
      <c r="CI34" s="67"/>
      <c r="CJ34" s="67">
        <v>150.962</v>
      </c>
      <c r="CK34" s="67"/>
      <c r="CL34" s="67">
        <v>193.109</v>
      </c>
      <c r="CM34" s="67"/>
      <c r="CN34" s="67">
        <v>81.297</v>
      </c>
      <c r="CO34" s="67"/>
      <c r="CP34" s="67">
        <v>81.733</v>
      </c>
      <c r="CQ34" s="67"/>
    </row>
    <row r="35" spans="1:95" ht="14.25">
      <c r="A35" s="199" t="s">
        <v>525</v>
      </c>
      <c r="B35" s="321" t="s">
        <v>526</v>
      </c>
      <c r="C35" s="272"/>
      <c r="D35" s="322"/>
      <c r="E35" s="200" t="s">
        <v>15</v>
      </c>
      <c r="F35" s="67">
        <v>0</v>
      </c>
      <c r="G35" s="67"/>
      <c r="H35" s="143" t="s">
        <v>676</v>
      </c>
      <c r="I35" s="67"/>
      <c r="J35" s="67"/>
      <c r="K35" s="67"/>
      <c r="L35" s="67">
        <v>0</v>
      </c>
      <c r="M35" s="67"/>
      <c r="N35" s="67">
        <v>0</v>
      </c>
      <c r="O35" s="67"/>
      <c r="P35" s="67">
        <v>0</v>
      </c>
      <c r="Q35" s="67"/>
      <c r="R35" s="67">
        <v>0</v>
      </c>
      <c r="S35" s="67"/>
      <c r="T35" s="67"/>
      <c r="U35" s="67"/>
      <c r="V35" s="67">
        <v>0</v>
      </c>
      <c r="W35" s="67"/>
      <c r="X35" s="67">
        <v>0</v>
      </c>
      <c r="Y35" s="67"/>
      <c r="Z35" s="67">
        <v>0</v>
      </c>
      <c r="AA35" s="67"/>
      <c r="AB35" s="67">
        <v>0</v>
      </c>
      <c r="AC35" s="67"/>
      <c r="AD35" s="67">
        <v>0</v>
      </c>
      <c r="AE35" s="67"/>
      <c r="AF35" s="67">
        <v>0</v>
      </c>
      <c r="AG35" s="67"/>
      <c r="AH35" s="67">
        <v>0</v>
      </c>
      <c r="AI35" s="67"/>
      <c r="AJ35" s="67">
        <v>0</v>
      </c>
      <c r="AK35" s="67"/>
      <c r="AL35" s="67">
        <v>0</v>
      </c>
      <c r="AM35" s="67"/>
      <c r="AN35" s="67">
        <v>0</v>
      </c>
      <c r="AO35" s="67"/>
      <c r="AP35" s="67">
        <v>0</v>
      </c>
      <c r="AQ35" s="67"/>
      <c r="AR35" s="67">
        <v>0</v>
      </c>
      <c r="AS35" s="67"/>
      <c r="AT35" s="67">
        <v>0</v>
      </c>
      <c r="AU35" s="67"/>
      <c r="AV35" s="67">
        <v>0</v>
      </c>
      <c r="AW35" s="67"/>
      <c r="AX35" s="67">
        <v>0</v>
      </c>
      <c r="AY35" s="67"/>
      <c r="AZ35" s="67">
        <v>28.942</v>
      </c>
      <c r="BA35" s="67"/>
      <c r="BB35" s="67">
        <v>0</v>
      </c>
      <c r="BC35" s="67"/>
      <c r="BD35" s="67">
        <v>0</v>
      </c>
      <c r="BE35" s="67"/>
      <c r="BF35" s="67">
        <v>0</v>
      </c>
      <c r="BG35" s="213"/>
      <c r="BH35" s="67">
        <v>0</v>
      </c>
      <c r="BI35" s="67"/>
      <c r="BJ35" s="67">
        <v>0</v>
      </c>
      <c r="BK35" s="67"/>
      <c r="BL35" s="67">
        <v>0</v>
      </c>
      <c r="BM35" s="67"/>
      <c r="BN35" s="143" t="s">
        <v>676</v>
      </c>
      <c r="BO35" s="67"/>
      <c r="BP35" s="67">
        <v>0</v>
      </c>
      <c r="BQ35" s="67"/>
      <c r="BR35" s="67">
        <v>0</v>
      </c>
      <c r="BS35" s="67"/>
      <c r="BT35" s="143" t="s">
        <v>676</v>
      </c>
      <c r="BU35" s="67"/>
      <c r="BV35" s="67">
        <v>0</v>
      </c>
      <c r="BW35" s="67"/>
      <c r="BX35" s="143" t="s">
        <v>676</v>
      </c>
      <c r="BY35" s="67"/>
      <c r="BZ35" s="67">
        <v>0</v>
      </c>
      <c r="CA35" s="67"/>
      <c r="CB35" s="143" t="s">
        <v>676</v>
      </c>
      <c r="CC35" s="67"/>
      <c r="CD35" s="143" t="s">
        <v>676</v>
      </c>
      <c r="CE35" s="67"/>
      <c r="CF35" s="143" t="s">
        <v>676</v>
      </c>
      <c r="CG35" s="67"/>
      <c r="CH35" s="67">
        <v>0</v>
      </c>
      <c r="CI35" s="67"/>
      <c r="CJ35" s="67">
        <v>0</v>
      </c>
      <c r="CK35" s="67"/>
      <c r="CL35" s="67">
        <v>0</v>
      </c>
      <c r="CM35" s="67"/>
      <c r="CN35" s="67">
        <v>0</v>
      </c>
      <c r="CO35" s="67"/>
      <c r="CP35" s="67">
        <v>0</v>
      </c>
      <c r="CQ35" s="67"/>
    </row>
    <row r="36" spans="1:95" ht="14.25">
      <c r="A36" s="199" t="s">
        <v>22</v>
      </c>
      <c r="B36" s="321" t="s">
        <v>590</v>
      </c>
      <c r="C36" s="272"/>
      <c r="D36" s="322"/>
      <c r="E36" s="200" t="s">
        <v>15</v>
      </c>
      <c r="F36" s="113">
        <v>-51.433</v>
      </c>
      <c r="G36" s="67"/>
      <c r="H36" s="113">
        <v>407.662</v>
      </c>
      <c r="I36" s="67"/>
      <c r="J36" s="113">
        <v>131.607</v>
      </c>
      <c r="K36" s="67"/>
      <c r="L36" s="214" t="s">
        <v>679</v>
      </c>
      <c r="M36" s="67"/>
      <c r="N36" s="113">
        <v>348.073</v>
      </c>
      <c r="O36" s="67"/>
      <c r="P36" s="214" t="s">
        <v>680</v>
      </c>
      <c r="Q36" s="67"/>
      <c r="R36" s="113">
        <v>-146.617</v>
      </c>
      <c r="S36" s="67"/>
      <c r="T36" s="113">
        <v>272.442</v>
      </c>
      <c r="U36" s="67"/>
      <c r="V36" s="113">
        <v>522.093</v>
      </c>
      <c r="W36" s="67"/>
      <c r="X36" s="113">
        <v>233.985</v>
      </c>
      <c r="Y36" s="67"/>
      <c r="Z36" s="214" t="s">
        <v>682</v>
      </c>
      <c r="AA36" s="67"/>
      <c r="AB36" s="113">
        <v>418.147</v>
      </c>
      <c r="AC36" s="67"/>
      <c r="AD36" s="113">
        <v>25.538</v>
      </c>
      <c r="AE36" s="67"/>
      <c r="AF36" s="113">
        <v>-21.614</v>
      </c>
      <c r="AG36" s="67"/>
      <c r="AH36" s="113">
        <v>171.007</v>
      </c>
      <c r="AI36" s="67"/>
      <c r="AJ36" s="113">
        <v>252.688</v>
      </c>
      <c r="AK36" s="67"/>
      <c r="AL36" s="113">
        <v>139.726</v>
      </c>
      <c r="AM36" s="67"/>
      <c r="AN36" s="113">
        <v>327.55</v>
      </c>
      <c r="AO36" s="67"/>
      <c r="AP36" s="113">
        <v>-144.878</v>
      </c>
      <c r="AQ36" s="67"/>
      <c r="AR36" s="214" t="s">
        <v>683</v>
      </c>
      <c r="AS36" s="203"/>
      <c r="AT36" s="214" t="s">
        <v>684</v>
      </c>
      <c r="AU36" s="67"/>
      <c r="AV36" s="214" t="s">
        <v>592</v>
      </c>
      <c r="AW36" s="67"/>
      <c r="AX36" s="113">
        <v>620.345</v>
      </c>
      <c r="AY36" s="67"/>
      <c r="AZ36" s="113">
        <v>549.653</v>
      </c>
      <c r="BA36" s="67"/>
      <c r="BB36" s="113">
        <v>102.282</v>
      </c>
      <c r="BC36" s="67"/>
      <c r="BD36" s="214" t="s">
        <v>686</v>
      </c>
      <c r="BE36" s="67"/>
      <c r="BF36" s="113">
        <v>112.323</v>
      </c>
      <c r="BG36" s="213"/>
      <c r="BH36" s="113">
        <v>23.629</v>
      </c>
      <c r="BI36" s="67"/>
      <c r="BJ36" s="113">
        <v>279.125</v>
      </c>
      <c r="BK36" s="67"/>
      <c r="BL36" s="214" t="s">
        <v>689</v>
      </c>
      <c r="BM36" s="67"/>
      <c r="BN36" s="113" t="s">
        <v>692</v>
      </c>
      <c r="BO36" s="67"/>
      <c r="BP36" s="113">
        <v>922.451</v>
      </c>
      <c r="BQ36" s="67"/>
      <c r="BR36" s="113">
        <v>-49.267</v>
      </c>
      <c r="BS36" s="67"/>
      <c r="BT36" s="215" t="s">
        <v>695</v>
      </c>
      <c r="BU36" s="67"/>
      <c r="BV36" s="215" t="s">
        <v>698</v>
      </c>
      <c r="BW36" s="67"/>
      <c r="BX36" s="214" t="s">
        <v>700</v>
      </c>
      <c r="BY36" s="67"/>
      <c r="BZ36" s="113">
        <v>862.054</v>
      </c>
      <c r="CA36" s="67"/>
      <c r="CB36" s="215" t="s">
        <v>702</v>
      </c>
      <c r="CC36" s="67"/>
      <c r="CD36" s="113">
        <v>906.946</v>
      </c>
      <c r="CE36" s="67"/>
      <c r="CF36" s="214" t="s">
        <v>706</v>
      </c>
      <c r="CG36" s="67"/>
      <c r="CH36" s="113">
        <v>288.554</v>
      </c>
      <c r="CI36" s="67"/>
      <c r="CJ36" s="113">
        <v>68.173</v>
      </c>
      <c r="CK36" s="67"/>
      <c r="CL36" s="113">
        <v>418.907</v>
      </c>
      <c r="CM36" s="67"/>
      <c r="CN36" s="113">
        <v>94.857</v>
      </c>
      <c r="CO36" s="67"/>
      <c r="CP36" s="113">
        <v>64.974</v>
      </c>
      <c r="CQ36" s="67"/>
    </row>
    <row r="37" spans="1:95" ht="15.75">
      <c r="A37" s="67"/>
      <c r="B37" s="328" t="s">
        <v>25</v>
      </c>
      <c r="C37" s="328"/>
      <c r="D37" s="328"/>
      <c r="E37" s="200" t="s">
        <v>26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213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</row>
    <row r="38" spans="1:95" ht="15">
      <c r="A38" s="67">
        <v>1</v>
      </c>
      <c r="B38" s="201" t="s">
        <v>27</v>
      </c>
      <c r="C38" s="201"/>
      <c r="D38" s="201"/>
      <c r="E38" s="200" t="s">
        <v>28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83">
        <v>70</v>
      </c>
      <c r="W38" s="84">
        <v>72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213"/>
      <c r="BH38" s="67"/>
      <c r="BI38" s="67"/>
      <c r="BJ38" s="67"/>
      <c r="BK38" s="67"/>
      <c r="BL38" s="67"/>
      <c r="BM38" s="67"/>
      <c r="BN38" s="67"/>
      <c r="BO38" s="67"/>
      <c r="BP38" s="67"/>
      <c r="BQ38" s="99"/>
      <c r="BR38" s="99"/>
      <c r="BS38" s="99"/>
      <c r="BT38" s="99"/>
      <c r="BU38" s="99"/>
      <c r="BV38" s="99"/>
      <c r="BW38" s="99"/>
      <c r="BX38" s="85">
        <v>60</v>
      </c>
      <c r="BY38" s="99"/>
      <c r="BZ38" s="99"/>
      <c r="CA38" s="99"/>
      <c r="CB38" s="99"/>
      <c r="CC38" s="99"/>
      <c r="CD38" s="99"/>
      <c r="CE38" s="99"/>
      <c r="CF38" s="85" t="s">
        <v>323</v>
      </c>
      <c r="CG38" s="73" t="s">
        <v>1045</v>
      </c>
      <c r="CH38" s="99"/>
      <c r="CI38" s="99"/>
      <c r="CJ38" s="99"/>
      <c r="CK38" s="99"/>
      <c r="CL38" s="99"/>
      <c r="CM38" s="99"/>
      <c r="CN38" s="67"/>
      <c r="CO38" s="67"/>
      <c r="CP38" s="67"/>
      <c r="CQ38" s="67"/>
    </row>
    <row r="39" spans="1:95" ht="14.25">
      <c r="A39" s="67"/>
      <c r="B39" s="327"/>
      <c r="C39" s="327"/>
      <c r="D39" s="327"/>
      <c r="E39" s="200" t="s">
        <v>15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85" t="s">
        <v>324</v>
      </c>
      <c r="W39" s="84">
        <v>71.613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213"/>
      <c r="BH39" s="67"/>
      <c r="BI39" s="67"/>
      <c r="BJ39" s="67"/>
      <c r="BK39" s="67"/>
      <c r="BL39" s="67"/>
      <c r="BM39" s="67"/>
      <c r="BN39" s="67"/>
      <c r="BO39" s="67"/>
      <c r="BP39" s="67"/>
      <c r="BQ39" s="99"/>
      <c r="BR39" s="99"/>
      <c r="BS39" s="99"/>
      <c r="BT39" s="99"/>
      <c r="BU39" s="99"/>
      <c r="BV39" s="99"/>
      <c r="BW39" s="99"/>
      <c r="BX39" s="85" t="s">
        <v>257</v>
      </c>
      <c r="BY39" s="99"/>
      <c r="BZ39" s="99"/>
      <c r="CA39" s="99"/>
      <c r="CB39" s="99"/>
      <c r="CC39" s="99"/>
      <c r="CD39" s="99"/>
      <c r="CE39" s="99"/>
      <c r="CF39" s="85" t="s">
        <v>260</v>
      </c>
      <c r="CG39" s="73" t="s">
        <v>1046</v>
      </c>
      <c r="CH39" s="99"/>
      <c r="CI39" s="99"/>
      <c r="CJ39" s="99"/>
      <c r="CK39" s="99"/>
      <c r="CL39" s="99"/>
      <c r="CM39" s="99"/>
      <c r="CN39" s="67"/>
      <c r="CO39" s="67"/>
      <c r="CP39" s="67"/>
      <c r="CQ39" s="67"/>
    </row>
    <row r="40" spans="1:95" ht="15">
      <c r="A40" s="67">
        <v>2</v>
      </c>
      <c r="B40" s="323" t="s">
        <v>30</v>
      </c>
      <c r="C40" s="323"/>
      <c r="D40" s="323"/>
      <c r="E40" s="200" t="s">
        <v>11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213"/>
      <c r="BH40" s="67"/>
      <c r="BI40" s="67"/>
      <c r="BJ40" s="67"/>
      <c r="BK40" s="67"/>
      <c r="BL40" s="67"/>
      <c r="BM40" s="67"/>
      <c r="BN40" s="67"/>
      <c r="BO40" s="67"/>
      <c r="BP40" s="83">
        <v>200</v>
      </c>
      <c r="BQ40" s="84">
        <v>120</v>
      </c>
      <c r="BR40" s="67"/>
      <c r="BS40" s="67"/>
      <c r="BT40" s="67"/>
      <c r="BU40" s="67"/>
      <c r="BV40" s="67"/>
      <c r="BW40" s="67"/>
      <c r="BX40" s="67"/>
      <c r="BY40" s="224">
        <v>226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</row>
    <row r="41" spans="1:95" ht="15">
      <c r="A41" s="67"/>
      <c r="B41" s="296"/>
      <c r="C41" s="296"/>
      <c r="D41" s="296"/>
      <c r="E41" s="200" t="s">
        <v>15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213"/>
      <c r="BH41" s="67"/>
      <c r="BI41" s="67"/>
      <c r="BJ41" s="67"/>
      <c r="BK41" s="67"/>
      <c r="BL41" s="67"/>
      <c r="BM41" s="67"/>
      <c r="BN41" s="67"/>
      <c r="BO41" s="67"/>
      <c r="BP41" s="85" t="s">
        <v>322</v>
      </c>
      <c r="BQ41" s="84">
        <v>40.501</v>
      </c>
      <c r="BR41" s="67"/>
      <c r="BS41" s="67"/>
      <c r="BT41" s="67"/>
      <c r="BU41" s="67"/>
      <c r="BV41" s="67"/>
      <c r="BW41" s="67"/>
      <c r="BX41" s="67"/>
      <c r="BY41" s="224">
        <v>285.586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</row>
    <row r="42" spans="1:95" ht="15">
      <c r="A42" s="67">
        <v>3</v>
      </c>
      <c r="B42" s="326" t="s">
        <v>1049</v>
      </c>
      <c r="C42" s="326"/>
      <c r="D42" s="326"/>
      <c r="E42" s="202" t="s">
        <v>117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213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</row>
    <row r="43" spans="1:95" ht="15">
      <c r="A43" s="67"/>
      <c r="B43" s="296"/>
      <c r="C43" s="296"/>
      <c r="D43" s="296"/>
      <c r="E43" s="200" t="s">
        <v>15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213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</row>
    <row r="44" spans="1:95" ht="14.25">
      <c r="A44" s="203" t="s">
        <v>31</v>
      </c>
      <c r="B44" s="299" t="s">
        <v>112</v>
      </c>
      <c r="C44" s="299"/>
      <c r="D44" s="299"/>
      <c r="E44" s="200" t="s">
        <v>32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213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</row>
    <row r="45" spans="1:95" ht="15">
      <c r="A45" s="203"/>
      <c r="B45" s="296"/>
      <c r="C45" s="296"/>
      <c r="D45" s="296"/>
      <c r="E45" s="200" t="s">
        <v>15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213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</row>
    <row r="46" spans="1:95" ht="14.25">
      <c r="A46" s="203" t="s">
        <v>33</v>
      </c>
      <c r="B46" s="299" t="s">
        <v>94</v>
      </c>
      <c r="C46" s="299"/>
      <c r="D46" s="299"/>
      <c r="E46" s="200" t="s">
        <v>28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84">
        <v>6</v>
      </c>
      <c r="AL46" s="83">
        <v>7</v>
      </c>
      <c r="AM46" s="84">
        <v>7</v>
      </c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213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198">
        <v>4</v>
      </c>
      <c r="BW46" s="224">
        <v>4</v>
      </c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</row>
    <row r="47" spans="1:95" ht="15">
      <c r="A47" s="203"/>
      <c r="B47" s="296"/>
      <c r="C47" s="296"/>
      <c r="D47" s="296"/>
      <c r="E47" s="200" t="s">
        <v>15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99"/>
      <c r="AH47" s="99"/>
      <c r="AI47" s="99"/>
      <c r="AJ47" s="99"/>
      <c r="AK47" s="73" t="s">
        <v>774</v>
      </c>
      <c r="AL47" s="85" t="s">
        <v>377</v>
      </c>
      <c r="AM47" s="73" t="s">
        <v>775</v>
      </c>
      <c r="AN47" s="99"/>
      <c r="AO47" s="99"/>
      <c r="AP47" s="99"/>
      <c r="AQ47" s="99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213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211" t="s">
        <v>586</v>
      </c>
      <c r="BW47" s="226" t="s">
        <v>1645</v>
      </c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</row>
    <row r="48" spans="1:95" ht="14.25">
      <c r="A48" s="203" t="s">
        <v>34</v>
      </c>
      <c r="B48" s="269" t="s">
        <v>35</v>
      </c>
      <c r="C48" s="269"/>
      <c r="D48" s="269"/>
      <c r="E48" s="200" t="s">
        <v>36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113"/>
      <c r="AL48" s="67"/>
      <c r="AM48" s="113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84">
        <v>34</v>
      </c>
      <c r="BD48" s="67"/>
      <c r="BE48" s="67"/>
      <c r="BF48" s="67"/>
      <c r="BG48" s="213"/>
      <c r="BH48" s="67"/>
      <c r="BI48" s="67"/>
      <c r="BJ48" s="67"/>
      <c r="BK48" s="84">
        <v>42</v>
      </c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</row>
    <row r="49" spans="1:95" ht="15">
      <c r="A49" s="203"/>
      <c r="B49" s="296"/>
      <c r="C49" s="296"/>
      <c r="D49" s="296"/>
      <c r="E49" s="200" t="s">
        <v>15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113"/>
      <c r="AL49" s="67"/>
      <c r="AM49" s="113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84">
        <v>6.298</v>
      </c>
      <c r="BD49" s="67"/>
      <c r="BE49" s="67"/>
      <c r="BF49" s="67"/>
      <c r="BG49" s="213"/>
      <c r="BH49" s="67"/>
      <c r="BI49" s="67"/>
      <c r="BJ49" s="67"/>
      <c r="BK49" s="84">
        <v>7.073</v>
      </c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</row>
    <row r="50" spans="1:95" ht="14.25">
      <c r="A50" s="203" t="s">
        <v>37</v>
      </c>
      <c r="B50" s="269" t="s">
        <v>38</v>
      </c>
      <c r="C50" s="269"/>
      <c r="D50" s="269"/>
      <c r="E50" s="200" t="s">
        <v>39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113"/>
      <c r="AL50" s="67"/>
      <c r="AM50" s="113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213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</row>
    <row r="51" spans="1:95" ht="15">
      <c r="A51" s="67"/>
      <c r="B51" s="296"/>
      <c r="C51" s="296"/>
      <c r="D51" s="296"/>
      <c r="E51" s="200" t="s">
        <v>15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113"/>
      <c r="AL51" s="67"/>
      <c r="AM51" s="113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213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</row>
    <row r="52" spans="1:95" ht="15">
      <c r="A52" s="67">
        <v>4</v>
      </c>
      <c r="B52" s="323" t="s">
        <v>101</v>
      </c>
      <c r="C52" s="323"/>
      <c r="D52" s="323"/>
      <c r="E52" s="200" t="s">
        <v>28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113"/>
      <c r="AL52" s="67"/>
      <c r="AM52" s="113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213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84">
        <v>12</v>
      </c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</row>
    <row r="53" spans="1:95" ht="15">
      <c r="A53" s="67"/>
      <c r="B53" s="296"/>
      <c r="C53" s="296"/>
      <c r="D53" s="296"/>
      <c r="E53" s="200" t="s">
        <v>15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113"/>
      <c r="AL53" s="67"/>
      <c r="AM53" s="113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213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84">
        <v>4.149</v>
      </c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</row>
    <row r="54" spans="1:95" ht="15">
      <c r="A54" s="67">
        <v>5</v>
      </c>
      <c r="B54" s="323" t="s">
        <v>40</v>
      </c>
      <c r="C54" s="323"/>
      <c r="D54" s="323"/>
      <c r="E54" s="200" t="s">
        <v>11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84">
        <v>8.5</v>
      </c>
      <c r="R54" s="67"/>
      <c r="S54" s="67"/>
      <c r="T54" s="67"/>
      <c r="U54" s="224">
        <v>4.5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83">
        <v>2</v>
      </c>
      <c r="AK54" s="113"/>
      <c r="AL54" s="86"/>
      <c r="AM54" s="113"/>
      <c r="AN54" s="83">
        <v>1</v>
      </c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84">
        <v>1</v>
      </c>
      <c r="AZ54" s="67"/>
      <c r="BA54" s="67"/>
      <c r="BB54" s="67"/>
      <c r="BC54" s="67"/>
      <c r="BD54" s="67"/>
      <c r="BE54" s="67"/>
      <c r="BF54" s="67"/>
      <c r="BG54" s="213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84">
        <v>9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</row>
    <row r="55" spans="1:95" ht="15">
      <c r="A55" s="67"/>
      <c r="B55" s="296"/>
      <c r="C55" s="296"/>
      <c r="D55" s="296"/>
      <c r="E55" s="200" t="s">
        <v>15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84">
        <v>0.959</v>
      </c>
      <c r="R55" s="67"/>
      <c r="S55" s="67"/>
      <c r="T55" s="67"/>
      <c r="U55" s="226" t="s">
        <v>1415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85" t="s">
        <v>374</v>
      </c>
      <c r="AK55" s="113"/>
      <c r="AL55" s="86"/>
      <c r="AM55" s="113"/>
      <c r="AN55" s="85" t="s">
        <v>383</v>
      </c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73" t="s">
        <v>950</v>
      </c>
      <c r="AZ55" s="67"/>
      <c r="BA55" s="67"/>
      <c r="BB55" s="67"/>
      <c r="BC55" s="67"/>
      <c r="BD55" s="67"/>
      <c r="BE55" s="67"/>
      <c r="BF55" s="67"/>
      <c r="BG55" s="213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84">
        <v>18.064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</row>
    <row r="56" spans="1:95" ht="14.25">
      <c r="A56" s="143" t="s">
        <v>95</v>
      </c>
      <c r="B56" s="269" t="s">
        <v>41</v>
      </c>
      <c r="C56" s="269"/>
      <c r="D56" s="269"/>
      <c r="E56" s="200" t="s">
        <v>28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113"/>
      <c r="R56" s="67"/>
      <c r="S56" s="67"/>
      <c r="T56" s="67"/>
      <c r="U56" s="113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84">
        <v>4.5</v>
      </c>
      <c r="AL56" s="67"/>
      <c r="AM56" s="113"/>
      <c r="AN56" s="67"/>
      <c r="AO56" s="67"/>
      <c r="AP56" s="67"/>
      <c r="AQ56" s="84">
        <v>8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213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</row>
    <row r="57" spans="1:95" ht="15">
      <c r="A57" s="143"/>
      <c r="B57" s="296"/>
      <c r="C57" s="296"/>
      <c r="D57" s="296"/>
      <c r="E57" s="200" t="s">
        <v>15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113"/>
      <c r="R57" s="67"/>
      <c r="S57" s="67"/>
      <c r="T57" s="67"/>
      <c r="U57" s="113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84">
        <v>2.641</v>
      </c>
      <c r="AL57" s="67"/>
      <c r="AM57" s="113"/>
      <c r="AN57" s="67"/>
      <c r="AO57" s="67"/>
      <c r="AP57" s="67"/>
      <c r="AQ57" s="84">
        <v>6.695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213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</row>
    <row r="58" spans="1:95" ht="14.25">
      <c r="A58" s="143" t="s">
        <v>96</v>
      </c>
      <c r="B58" s="269" t="s">
        <v>42</v>
      </c>
      <c r="C58" s="269"/>
      <c r="D58" s="269"/>
      <c r="E58" s="200" t="s">
        <v>11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113"/>
      <c r="R58" s="67"/>
      <c r="S58" s="67"/>
      <c r="T58" s="67"/>
      <c r="U58" s="113"/>
      <c r="V58" s="67"/>
      <c r="W58" s="84">
        <v>6</v>
      </c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113"/>
      <c r="AL58" s="67"/>
      <c r="AM58" s="113"/>
      <c r="AN58" s="67"/>
      <c r="AO58" s="67"/>
      <c r="AP58" s="67"/>
      <c r="AQ58" s="84">
        <v>6.5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213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198"/>
      <c r="CD58" s="67"/>
      <c r="CE58" s="67"/>
      <c r="CF58" s="67"/>
      <c r="CG58" s="67"/>
      <c r="CH58" s="67"/>
      <c r="CI58" s="67"/>
      <c r="CJ58" s="67"/>
      <c r="CK58" s="67"/>
      <c r="CL58" s="67"/>
      <c r="CM58" s="84">
        <v>2</v>
      </c>
      <c r="CN58" s="67"/>
      <c r="CO58" s="67"/>
      <c r="CP58" s="67"/>
      <c r="CQ58" s="67"/>
    </row>
    <row r="59" spans="1:95" ht="15">
      <c r="A59" s="143"/>
      <c r="B59" s="296"/>
      <c r="C59" s="296"/>
      <c r="D59" s="296"/>
      <c r="E59" s="200" t="s">
        <v>15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113"/>
      <c r="R59" s="67"/>
      <c r="S59" s="67"/>
      <c r="T59" s="67"/>
      <c r="U59" s="113"/>
      <c r="V59" s="67"/>
      <c r="W59" s="84">
        <v>18.29</v>
      </c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113"/>
      <c r="AL59" s="67"/>
      <c r="AM59" s="113"/>
      <c r="AN59" s="67"/>
      <c r="AO59" s="67"/>
      <c r="AP59" s="67"/>
      <c r="AQ59" s="84">
        <v>7.435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213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198"/>
      <c r="CD59" s="67"/>
      <c r="CE59" s="67"/>
      <c r="CF59" s="67"/>
      <c r="CG59" s="67"/>
      <c r="CH59" s="67"/>
      <c r="CI59" s="67"/>
      <c r="CJ59" s="67"/>
      <c r="CK59" s="67"/>
      <c r="CL59" s="67"/>
      <c r="CM59" s="84">
        <v>2.563</v>
      </c>
      <c r="CN59" s="67"/>
      <c r="CO59" s="67"/>
      <c r="CP59" s="67"/>
      <c r="CQ59" s="67"/>
    </row>
    <row r="60" spans="1:95" ht="14.25">
      <c r="A60" s="143" t="s">
        <v>97</v>
      </c>
      <c r="B60" s="269" t="s">
        <v>43</v>
      </c>
      <c r="C60" s="269"/>
      <c r="D60" s="269"/>
      <c r="E60" s="200" t="s">
        <v>11</v>
      </c>
      <c r="F60" s="67"/>
      <c r="G60" s="67"/>
      <c r="H60" s="67"/>
      <c r="I60" s="67"/>
      <c r="J60" s="67"/>
      <c r="K60" s="67"/>
      <c r="L60" s="67"/>
      <c r="M60" s="84">
        <v>3.5</v>
      </c>
      <c r="N60" s="67"/>
      <c r="O60" s="67"/>
      <c r="P60" s="67"/>
      <c r="Q60" s="84">
        <v>6.5</v>
      </c>
      <c r="R60" s="67"/>
      <c r="S60" s="84">
        <v>8</v>
      </c>
      <c r="T60" s="67"/>
      <c r="U60" s="113"/>
      <c r="V60" s="67"/>
      <c r="W60" s="113"/>
      <c r="X60" s="67"/>
      <c r="Y60" s="84">
        <v>4</v>
      </c>
      <c r="Z60" s="67"/>
      <c r="AA60" s="67"/>
      <c r="AB60" s="67"/>
      <c r="AC60" s="67"/>
      <c r="AD60" s="67"/>
      <c r="AE60" s="84">
        <v>3</v>
      </c>
      <c r="AF60" s="67"/>
      <c r="AG60" s="67"/>
      <c r="AH60" s="67"/>
      <c r="AI60" s="67"/>
      <c r="AJ60" s="67"/>
      <c r="AK60" s="113"/>
      <c r="AL60" s="83">
        <v>4</v>
      </c>
      <c r="AM60" s="84">
        <v>4</v>
      </c>
      <c r="AN60" s="67"/>
      <c r="AO60" s="67"/>
      <c r="AP60" s="67"/>
      <c r="AQ60" s="113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213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83">
        <v>3</v>
      </c>
      <c r="BY60" s="224">
        <v>9.5</v>
      </c>
      <c r="BZ60" s="83">
        <v>6</v>
      </c>
      <c r="CA60" s="224">
        <v>15</v>
      </c>
      <c r="CB60" s="83">
        <v>3</v>
      </c>
      <c r="CC60" s="86"/>
      <c r="CD60" s="83">
        <v>4</v>
      </c>
      <c r="CE60" s="84">
        <v>12</v>
      </c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</row>
    <row r="61" spans="1:95" ht="15">
      <c r="A61" s="67"/>
      <c r="B61" s="296"/>
      <c r="C61" s="296"/>
      <c r="D61" s="296"/>
      <c r="E61" s="200" t="s">
        <v>15</v>
      </c>
      <c r="F61" s="67"/>
      <c r="G61" s="67"/>
      <c r="H61" s="67"/>
      <c r="I61" s="67"/>
      <c r="J61" s="67"/>
      <c r="K61" s="67"/>
      <c r="L61" s="67"/>
      <c r="M61" s="84">
        <v>6.744</v>
      </c>
      <c r="N61" s="67"/>
      <c r="O61" s="67"/>
      <c r="P61" s="67"/>
      <c r="Q61" s="84">
        <v>8.424</v>
      </c>
      <c r="R61" s="67"/>
      <c r="S61" s="84">
        <v>9.924</v>
      </c>
      <c r="T61" s="67"/>
      <c r="U61" s="113"/>
      <c r="V61" s="67"/>
      <c r="W61" s="113"/>
      <c r="X61" s="67"/>
      <c r="Y61" s="84">
        <v>4.252</v>
      </c>
      <c r="Z61" s="67"/>
      <c r="AA61" s="67"/>
      <c r="AB61" s="67"/>
      <c r="AC61" s="67"/>
      <c r="AD61" s="67"/>
      <c r="AE61" s="84">
        <v>2.294</v>
      </c>
      <c r="AF61" s="67"/>
      <c r="AG61" s="67"/>
      <c r="AH61" s="67"/>
      <c r="AI61" s="67"/>
      <c r="AJ61" s="67"/>
      <c r="AK61" s="113"/>
      <c r="AL61" s="85" t="s">
        <v>354</v>
      </c>
      <c r="AM61" s="73" t="s">
        <v>991</v>
      </c>
      <c r="AN61" s="99"/>
      <c r="AO61" s="99"/>
      <c r="AP61" s="99"/>
      <c r="AQ61" s="116"/>
      <c r="AR61" s="99"/>
      <c r="AS61" s="99"/>
      <c r="AT61" s="99"/>
      <c r="AU61" s="99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213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85" t="s">
        <v>353</v>
      </c>
      <c r="BY61" s="226" t="s">
        <v>1110</v>
      </c>
      <c r="BZ61" s="85" t="s">
        <v>276</v>
      </c>
      <c r="CA61" s="226" t="s">
        <v>1111</v>
      </c>
      <c r="CB61" s="85" t="s">
        <v>353</v>
      </c>
      <c r="CC61" s="72"/>
      <c r="CD61" s="85" t="s">
        <v>354</v>
      </c>
      <c r="CE61" s="73" t="s">
        <v>1114</v>
      </c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</row>
    <row r="62" spans="1:95" ht="15">
      <c r="A62" s="67">
        <v>6</v>
      </c>
      <c r="B62" s="323" t="s">
        <v>44</v>
      </c>
      <c r="C62" s="323"/>
      <c r="D62" s="323"/>
      <c r="E62" s="200" t="s">
        <v>11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113"/>
      <c r="R62" s="67"/>
      <c r="S62" s="113"/>
      <c r="T62" s="67"/>
      <c r="U62" s="113"/>
      <c r="V62" s="67"/>
      <c r="W62" s="113"/>
      <c r="X62" s="67"/>
      <c r="Y62" s="113"/>
      <c r="Z62" s="67"/>
      <c r="AA62" s="67"/>
      <c r="AB62" s="67"/>
      <c r="AC62" s="67"/>
      <c r="AD62" s="67"/>
      <c r="AE62" s="84">
        <v>3.5</v>
      </c>
      <c r="AF62" s="67"/>
      <c r="AG62" s="84">
        <v>4</v>
      </c>
      <c r="AH62" s="83">
        <v>75</v>
      </c>
      <c r="AI62" s="67"/>
      <c r="AJ62" s="67"/>
      <c r="AK62" s="113"/>
      <c r="AL62" s="67"/>
      <c r="AM62" s="113"/>
      <c r="AN62" s="83">
        <v>75</v>
      </c>
      <c r="AO62" s="84">
        <v>127.8</v>
      </c>
      <c r="AP62" s="67"/>
      <c r="AQ62" s="113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213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86"/>
      <c r="BY62" s="86"/>
      <c r="BZ62" s="86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</row>
    <row r="63" spans="1:95" ht="15">
      <c r="A63" s="67"/>
      <c r="B63" s="296"/>
      <c r="C63" s="296"/>
      <c r="D63" s="296"/>
      <c r="E63" s="200" t="s">
        <v>15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113"/>
      <c r="R63" s="67"/>
      <c r="S63" s="113"/>
      <c r="T63" s="67"/>
      <c r="U63" s="113"/>
      <c r="V63" s="67"/>
      <c r="W63" s="113"/>
      <c r="X63" s="67"/>
      <c r="Y63" s="113"/>
      <c r="Z63" s="67"/>
      <c r="AA63" s="67"/>
      <c r="AB63" s="67"/>
      <c r="AC63" s="67"/>
      <c r="AD63" s="67"/>
      <c r="AE63" s="84">
        <v>0.945</v>
      </c>
      <c r="AF63" s="67"/>
      <c r="AG63" s="84">
        <v>1.056</v>
      </c>
      <c r="AH63" s="85" t="s">
        <v>382</v>
      </c>
      <c r="AI63" s="67"/>
      <c r="AJ63" s="67"/>
      <c r="AK63" s="113"/>
      <c r="AL63" s="67"/>
      <c r="AM63" s="113"/>
      <c r="AN63" s="85" t="s">
        <v>382</v>
      </c>
      <c r="AO63" s="73" t="s">
        <v>1152</v>
      </c>
      <c r="AP63" s="99"/>
      <c r="AQ63" s="116"/>
      <c r="AR63" s="99"/>
      <c r="AS63" s="99"/>
      <c r="AT63" s="99"/>
      <c r="AU63" s="99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213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86"/>
      <c r="BY63" s="86"/>
      <c r="BZ63" s="86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</row>
    <row r="64" spans="1:95" ht="15">
      <c r="A64" s="67">
        <v>7</v>
      </c>
      <c r="B64" s="201" t="s">
        <v>45</v>
      </c>
      <c r="C64" s="201"/>
      <c r="D64" s="201"/>
      <c r="E64" s="200" t="s">
        <v>46</v>
      </c>
      <c r="F64" s="67"/>
      <c r="G64" s="67"/>
      <c r="H64" s="67"/>
      <c r="I64" s="84">
        <v>13</v>
      </c>
      <c r="J64" s="67"/>
      <c r="K64" s="67"/>
      <c r="L64" s="67"/>
      <c r="M64" s="67"/>
      <c r="N64" s="67"/>
      <c r="O64" s="84">
        <v>2</v>
      </c>
      <c r="P64" s="67"/>
      <c r="Q64" s="84">
        <v>7</v>
      </c>
      <c r="R64" s="67"/>
      <c r="S64" s="84">
        <v>2</v>
      </c>
      <c r="T64" s="67"/>
      <c r="U64" s="224">
        <v>2</v>
      </c>
      <c r="V64" s="67"/>
      <c r="W64" s="84">
        <v>2</v>
      </c>
      <c r="X64" s="67"/>
      <c r="Y64" s="113"/>
      <c r="Z64" s="67"/>
      <c r="AA64" s="67"/>
      <c r="AB64" s="67"/>
      <c r="AC64" s="84">
        <v>6</v>
      </c>
      <c r="AD64" s="67"/>
      <c r="AE64" s="84">
        <v>18</v>
      </c>
      <c r="AF64" s="67"/>
      <c r="AG64" s="67"/>
      <c r="AH64" s="67"/>
      <c r="AI64" s="84">
        <v>6</v>
      </c>
      <c r="AJ64" s="67"/>
      <c r="AK64" s="84">
        <v>4</v>
      </c>
      <c r="AL64" s="67"/>
      <c r="AM64" s="84">
        <v>3</v>
      </c>
      <c r="AN64" s="67"/>
      <c r="AO64" s="84">
        <v>3</v>
      </c>
      <c r="AP64" s="67"/>
      <c r="AQ64" s="84">
        <v>12</v>
      </c>
      <c r="AR64" s="67"/>
      <c r="AS64" s="67"/>
      <c r="AT64" s="67"/>
      <c r="AU64" s="224">
        <v>7</v>
      </c>
      <c r="AV64" s="67"/>
      <c r="AW64" s="84">
        <v>6</v>
      </c>
      <c r="AX64" s="67"/>
      <c r="AY64" s="84">
        <v>6</v>
      </c>
      <c r="AZ64" s="67"/>
      <c r="BA64" s="67"/>
      <c r="BB64" s="67"/>
      <c r="BC64" s="84">
        <v>6</v>
      </c>
      <c r="BD64" s="67"/>
      <c r="BE64" s="84">
        <v>6</v>
      </c>
      <c r="BF64" s="67"/>
      <c r="BG64" s="208">
        <v>6</v>
      </c>
      <c r="BH64" s="67"/>
      <c r="BI64" s="84">
        <v>10</v>
      </c>
      <c r="BJ64" s="67"/>
      <c r="BK64" s="84">
        <v>9</v>
      </c>
      <c r="BL64" s="67"/>
      <c r="BM64" s="84">
        <v>8</v>
      </c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86"/>
      <c r="BY64" s="224">
        <v>2</v>
      </c>
      <c r="BZ64" s="86"/>
      <c r="CA64" s="224">
        <v>11</v>
      </c>
      <c r="CB64" s="67"/>
      <c r="CC64" s="84">
        <v>6</v>
      </c>
      <c r="CD64" s="67"/>
      <c r="CE64" s="84">
        <v>10</v>
      </c>
      <c r="CF64" s="67"/>
      <c r="CG64" s="84">
        <v>10</v>
      </c>
      <c r="CH64" s="67"/>
      <c r="CI64" s="84">
        <v>9</v>
      </c>
      <c r="CJ64" s="67"/>
      <c r="CK64" s="67"/>
      <c r="CL64" s="67"/>
      <c r="CM64" s="84">
        <v>2</v>
      </c>
      <c r="CN64" s="67"/>
      <c r="CO64" s="84">
        <v>3</v>
      </c>
      <c r="CP64" s="67"/>
      <c r="CQ64" s="84">
        <v>2</v>
      </c>
    </row>
    <row r="65" spans="1:95" ht="15">
      <c r="A65" s="67"/>
      <c r="B65" s="296"/>
      <c r="C65" s="296"/>
      <c r="D65" s="296"/>
      <c r="E65" s="200" t="s">
        <v>15</v>
      </c>
      <c r="F65" s="67"/>
      <c r="G65" s="67"/>
      <c r="H65" s="67"/>
      <c r="I65" s="84">
        <v>5.481</v>
      </c>
      <c r="J65" s="67"/>
      <c r="K65" s="67"/>
      <c r="L65" s="67"/>
      <c r="M65" s="67"/>
      <c r="N65" s="67"/>
      <c r="O65" s="84">
        <v>0.499</v>
      </c>
      <c r="P65" s="67"/>
      <c r="Q65" s="84">
        <v>2.447</v>
      </c>
      <c r="R65" s="67"/>
      <c r="S65" s="84">
        <v>0.686</v>
      </c>
      <c r="T65" s="67"/>
      <c r="U65" s="224">
        <v>0.913</v>
      </c>
      <c r="V65" s="67"/>
      <c r="W65" s="84">
        <v>0.461</v>
      </c>
      <c r="X65" s="67"/>
      <c r="Y65" s="113"/>
      <c r="Z65" s="67"/>
      <c r="AA65" s="67"/>
      <c r="AB65" s="67"/>
      <c r="AC65" s="84">
        <v>2.915</v>
      </c>
      <c r="AD65" s="67"/>
      <c r="AE65" s="84">
        <v>6.417</v>
      </c>
      <c r="AF65" s="67"/>
      <c r="AG65" s="67"/>
      <c r="AH65" s="67"/>
      <c r="AI65" s="84">
        <v>1.561</v>
      </c>
      <c r="AJ65" s="67"/>
      <c r="AK65" s="84">
        <v>1.008</v>
      </c>
      <c r="AL65" s="67"/>
      <c r="AM65" s="84">
        <v>1.763</v>
      </c>
      <c r="AN65" s="67"/>
      <c r="AO65" s="73" t="s">
        <v>1424</v>
      </c>
      <c r="AP65" s="67"/>
      <c r="AQ65" s="84">
        <v>6.402</v>
      </c>
      <c r="AR65" s="67"/>
      <c r="AS65" s="67"/>
      <c r="AT65" s="67"/>
      <c r="AU65" s="224">
        <v>1.958</v>
      </c>
      <c r="AV65" s="67"/>
      <c r="AW65" s="84">
        <v>1.207</v>
      </c>
      <c r="AX65" s="67"/>
      <c r="AY65" s="84">
        <v>3.749</v>
      </c>
      <c r="AZ65" s="67"/>
      <c r="BA65" s="67"/>
      <c r="BB65" s="67"/>
      <c r="BC65" s="84">
        <v>3.596</v>
      </c>
      <c r="BD65" s="67"/>
      <c r="BE65" s="84">
        <v>1.224</v>
      </c>
      <c r="BF65" s="67"/>
      <c r="BG65" s="208">
        <v>1.224</v>
      </c>
      <c r="BH65" s="67"/>
      <c r="BI65" s="73" t="s">
        <v>952</v>
      </c>
      <c r="BJ65" s="67"/>
      <c r="BK65" s="84">
        <v>2.955</v>
      </c>
      <c r="BL65" s="67"/>
      <c r="BM65" s="84">
        <v>5.351</v>
      </c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86"/>
      <c r="BY65" s="224">
        <v>0.771</v>
      </c>
      <c r="BZ65" s="86"/>
      <c r="CA65" s="224">
        <v>9.524</v>
      </c>
      <c r="CB65" s="67"/>
      <c r="CC65" s="84">
        <v>4.107</v>
      </c>
      <c r="CD65" s="67"/>
      <c r="CE65" s="84">
        <v>4.125</v>
      </c>
      <c r="CF65" s="67"/>
      <c r="CG65" s="84">
        <v>8.997</v>
      </c>
      <c r="CH65" s="67"/>
      <c r="CI65" s="84">
        <v>4.261</v>
      </c>
      <c r="CJ65" s="67"/>
      <c r="CK65" s="67"/>
      <c r="CL65" s="67"/>
      <c r="CM65" s="84">
        <v>3.037</v>
      </c>
      <c r="CN65" s="67"/>
      <c r="CO65" s="84">
        <v>5.904</v>
      </c>
      <c r="CP65" s="67"/>
      <c r="CQ65" s="84">
        <v>3.373</v>
      </c>
    </row>
    <row r="66" spans="1:95" ht="15">
      <c r="A66" s="67">
        <v>8</v>
      </c>
      <c r="B66" s="326" t="s">
        <v>113</v>
      </c>
      <c r="C66" s="326"/>
      <c r="D66" s="326"/>
      <c r="E66" s="200" t="s">
        <v>39</v>
      </c>
      <c r="F66" s="67"/>
      <c r="G66" s="67"/>
      <c r="H66" s="67"/>
      <c r="I66" s="67"/>
      <c r="J66" s="67"/>
      <c r="K66" s="67"/>
      <c r="L66" s="67"/>
      <c r="M66" s="67"/>
      <c r="N66" s="67"/>
      <c r="O66" s="113"/>
      <c r="P66" s="67"/>
      <c r="Q66" s="67"/>
      <c r="R66" s="67"/>
      <c r="S66" s="67"/>
      <c r="T66" s="67"/>
      <c r="U66" s="67"/>
      <c r="V66" s="67"/>
      <c r="W66" s="67"/>
      <c r="X66" s="67"/>
      <c r="Y66" s="113"/>
      <c r="Z66" s="67"/>
      <c r="AA66" s="67"/>
      <c r="AB66" s="67"/>
      <c r="AC66" s="113"/>
      <c r="AD66" s="67"/>
      <c r="AE66" s="67"/>
      <c r="AF66" s="67"/>
      <c r="AG66" s="67"/>
      <c r="AH66" s="67"/>
      <c r="AI66" s="67"/>
      <c r="AJ66" s="67"/>
      <c r="AK66" s="113"/>
      <c r="AL66" s="67"/>
      <c r="AM66" s="113"/>
      <c r="AN66" s="67"/>
      <c r="AO66" s="67"/>
      <c r="AP66" s="67"/>
      <c r="AQ66" s="113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213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86"/>
      <c r="BY66" s="86"/>
      <c r="BZ66" s="86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</row>
    <row r="67" spans="1:95" ht="15">
      <c r="A67" s="67"/>
      <c r="B67" s="296"/>
      <c r="C67" s="296"/>
      <c r="D67" s="296"/>
      <c r="E67" s="200" t="s">
        <v>15</v>
      </c>
      <c r="F67" s="67"/>
      <c r="G67" s="67"/>
      <c r="H67" s="67"/>
      <c r="I67" s="67"/>
      <c r="J67" s="67"/>
      <c r="K67" s="67"/>
      <c r="L67" s="67"/>
      <c r="M67" s="67"/>
      <c r="N67" s="67"/>
      <c r="O67" s="113"/>
      <c r="P67" s="67"/>
      <c r="Q67" s="67"/>
      <c r="R67" s="67"/>
      <c r="S67" s="67"/>
      <c r="T67" s="67"/>
      <c r="U67" s="67"/>
      <c r="V67" s="67"/>
      <c r="W67" s="67"/>
      <c r="X67" s="67"/>
      <c r="Y67" s="113"/>
      <c r="Z67" s="67"/>
      <c r="AA67" s="67"/>
      <c r="AB67" s="67"/>
      <c r="AC67" s="113"/>
      <c r="AD67" s="67"/>
      <c r="AE67" s="67"/>
      <c r="AF67" s="67"/>
      <c r="AG67" s="67"/>
      <c r="AH67" s="67"/>
      <c r="AI67" s="67"/>
      <c r="AJ67" s="67"/>
      <c r="AK67" s="113"/>
      <c r="AL67" s="67"/>
      <c r="AM67" s="113"/>
      <c r="AN67" s="67"/>
      <c r="AO67" s="67"/>
      <c r="AP67" s="67"/>
      <c r="AQ67" s="113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213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86"/>
      <c r="BY67" s="86"/>
      <c r="BZ67" s="86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</row>
    <row r="68" spans="1:95" ht="14.25">
      <c r="A68" s="203" t="s">
        <v>47</v>
      </c>
      <c r="B68" s="171" t="s">
        <v>48</v>
      </c>
      <c r="C68" s="171"/>
      <c r="D68" s="171"/>
      <c r="E68" s="200" t="s">
        <v>36</v>
      </c>
      <c r="F68" s="67"/>
      <c r="G68" s="84">
        <v>1</v>
      </c>
      <c r="H68" s="67"/>
      <c r="I68" s="67"/>
      <c r="J68" s="67"/>
      <c r="K68" s="84">
        <v>2</v>
      </c>
      <c r="L68" s="67"/>
      <c r="M68" s="84">
        <v>4</v>
      </c>
      <c r="N68" s="67"/>
      <c r="O68" s="113"/>
      <c r="P68" s="67"/>
      <c r="Q68" s="67"/>
      <c r="R68" s="67"/>
      <c r="S68" s="67"/>
      <c r="T68" s="67"/>
      <c r="U68" s="67"/>
      <c r="V68" s="67"/>
      <c r="W68" s="67"/>
      <c r="X68" s="67"/>
      <c r="Y68" s="84">
        <v>12</v>
      </c>
      <c r="Z68" s="67"/>
      <c r="AA68" s="67"/>
      <c r="AB68" s="67"/>
      <c r="AC68" s="113"/>
      <c r="AD68" s="67"/>
      <c r="AE68" s="67"/>
      <c r="AF68" s="67"/>
      <c r="AG68" s="67"/>
      <c r="AH68" s="67"/>
      <c r="AI68" s="67"/>
      <c r="AJ68" s="67"/>
      <c r="AK68" s="113"/>
      <c r="AL68" s="67"/>
      <c r="AM68" s="84">
        <v>6</v>
      </c>
      <c r="AN68" s="67"/>
      <c r="AO68" s="84">
        <v>1</v>
      </c>
      <c r="AP68" s="67"/>
      <c r="AQ68" s="113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84" t="s">
        <v>1315</v>
      </c>
      <c r="BD68" s="67"/>
      <c r="BE68" s="84" t="s">
        <v>1428</v>
      </c>
      <c r="BF68" s="67"/>
      <c r="BG68" s="213"/>
      <c r="BH68" s="67"/>
      <c r="BI68" s="67"/>
      <c r="BJ68" s="67"/>
      <c r="BK68" s="84" t="s">
        <v>1318</v>
      </c>
      <c r="BL68" s="67"/>
      <c r="BM68" s="84" t="s">
        <v>838</v>
      </c>
      <c r="BN68" s="67"/>
      <c r="BO68" s="84" t="s">
        <v>919</v>
      </c>
      <c r="BP68" s="67"/>
      <c r="BQ68" s="84"/>
      <c r="BR68" s="67"/>
      <c r="BS68" s="67"/>
      <c r="BT68" s="67"/>
      <c r="BU68" s="84">
        <v>1</v>
      </c>
      <c r="BV68" s="67"/>
      <c r="BW68" s="67"/>
      <c r="BX68" s="86"/>
      <c r="BY68" s="86"/>
      <c r="BZ68" s="86"/>
      <c r="CA68" s="224">
        <v>5</v>
      </c>
      <c r="CB68" s="67"/>
      <c r="CC68" s="84" t="s">
        <v>1323</v>
      </c>
      <c r="CD68" s="67"/>
      <c r="CE68" s="84" t="s">
        <v>1323</v>
      </c>
      <c r="CF68" s="67"/>
      <c r="CG68" s="67"/>
      <c r="CH68" s="67"/>
      <c r="CI68" s="84">
        <v>5</v>
      </c>
      <c r="CJ68" s="67"/>
      <c r="CK68" s="67"/>
      <c r="CL68" s="67"/>
      <c r="CM68" s="67"/>
      <c r="CN68" s="67"/>
      <c r="CO68" s="67"/>
      <c r="CP68" s="67"/>
      <c r="CQ68" s="67"/>
    </row>
    <row r="69" spans="1:95" ht="15">
      <c r="A69" s="203"/>
      <c r="B69" s="296"/>
      <c r="C69" s="296"/>
      <c r="D69" s="296"/>
      <c r="E69" s="200" t="s">
        <v>15</v>
      </c>
      <c r="F69" s="67"/>
      <c r="G69" s="84">
        <v>0.387</v>
      </c>
      <c r="H69" s="67"/>
      <c r="I69" s="67"/>
      <c r="J69" s="67"/>
      <c r="K69" s="84">
        <v>2.791</v>
      </c>
      <c r="L69" s="67"/>
      <c r="M69" s="84">
        <v>13.413</v>
      </c>
      <c r="N69" s="67"/>
      <c r="O69" s="113"/>
      <c r="P69" s="67"/>
      <c r="Q69" s="67"/>
      <c r="R69" s="67"/>
      <c r="S69" s="67"/>
      <c r="T69" s="67"/>
      <c r="U69" s="67"/>
      <c r="V69" s="67"/>
      <c r="W69" s="67"/>
      <c r="X69" s="67"/>
      <c r="Y69" s="84">
        <v>8.811</v>
      </c>
      <c r="Z69" s="67"/>
      <c r="AA69" s="67"/>
      <c r="AB69" s="67"/>
      <c r="AC69" s="113"/>
      <c r="AD69" s="67"/>
      <c r="AE69" s="67"/>
      <c r="AF69" s="67"/>
      <c r="AG69" s="67"/>
      <c r="AH69" s="67"/>
      <c r="AI69" s="67"/>
      <c r="AJ69" s="67"/>
      <c r="AK69" s="113"/>
      <c r="AL69" s="67"/>
      <c r="AM69" s="84">
        <v>4.239</v>
      </c>
      <c r="AN69" s="67"/>
      <c r="AO69" s="84">
        <v>0.874</v>
      </c>
      <c r="AP69" s="67"/>
      <c r="AQ69" s="113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73" t="s">
        <v>1316</v>
      </c>
      <c r="BD69" s="67"/>
      <c r="BE69" s="84">
        <v>2.107</v>
      </c>
      <c r="BF69" s="67"/>
      <c r="BG69" s="208">
        <v>0.974</v>
      </c>
      <c r="BH69" s="67"/>
      <c r="BI69" s="67"/>
      <c r="BJ69" s="67"/>
      <c r="BK69" s="84">
        <v>2.809</v>
      </c>
      <c r="BL69" s="67"/>
      <c r="BM69" s="84">
        <v>6.575</v>
      </c>
      <c r="BN69" s="67"/>
      <c r="BO69" s="84">
        <v>0.627</v>
      </c>
      <c r="BP69" s="67"/>
      <c r="BQ69" s="84"/>
      <c r="BR69" s="67"/>
      <c r="BS69" s="67"/>
      <c r="BT69" s="67"/>
      <c r="BU69" s="73" t="s">
        <v>849</v>
      </c>
      <c r="BV69" s="67"/>
      <c r="BW69" s="67"/>
      <c r="BX69" s="86"/>
      <c r="BY69" s="86"/>
      <c r="BZ69" s="86"/>
      <c r="CA69" s="226" t="s">
        <v>1242</v>
      </c>
      <c r="CB69" s="67"/>
      <c r="CC69" s="84">
        <v>0.401</v>
      </c>
      <c r="CD69" s="67"/>
      <c r="CE69" s="84">
        <v>0.401</v>
      </c>
      <c r="CF69" s="67"/>
      <c r="CG69" s="67"/>
      <c r="CH69" s="67"/>
      <c r="CI69" s="73" t="s">
        <v>1242</v>
      </c>
      <c r="CJ69" s="67"/>
      <c r="CK69" s="67"/>
      <c r="CL69" s="67"/>
      <c r="CM69" s="84">
        <v>4.178</v>
      </c>
      <c r="CN69" s="67"/>
      <c r="CO69" s="67"/>
      <c r="CP69" s="67"/>
      <c r="CQ69" s="67"/>
    </row>
    <row r="70" spans="1:95" ht="25.5">
      <c r="A70" s="203" t="s">
        <v>49</v>
      </c>
      <c r="B70" s="321" t="s">
        <v>50</v>
      </c>
      <c r="C70" s="272"/>
      <c r="D70" s="322"/>
      <c r="E70" s="200" t="s">
        <v>39</v>
      </c>
      <c r="F70" s="67"/>
      <c r="G70" s="67"/>
      <c r="H70" s="67"/>
      <c r="I70" s="67"/>
      <c r="J70" s="67"/>
      <c r="K70" s="67"/>
      <c r="L70" s="67"/>
      <c r="M70" s="113"/>
      <c r="N70" s="67"/>
      <c r="O70" s="84">
        <v>1</v>
      </c>
      <c r="P70" s="67"/>
      <c r="Q70" s="67"/>
      <c r="R70" s="67"/>
      <c r="S70" s="67"/>
      <c r="T70" s="67"/>
      <c r="U70" s="67"/>
      <c r="V70" s="67"/>
      <c r="W70" s="67"/>
      <c r="X70" s="67"/>
      <c r="Y70" s="84">
        <v>5</v>
      </c>
      <c r="Z70" s="67"/>
      <c r="AA70" s="67"/>
      <c r="AB70" s="67"/>
      <c r="AC70" s="84">
        <v>2</v>
      </c>
      <c r="AD70" s="67"/>
      <c r="AE70" s="67"/>
      <c r="AF70" s="67"/>
      <c r="AG70" s="67"/>
      <c r="AH70" s="67"/>
      <c r="AI70" s="67"/>
      <c r="AJ70" s="83">
        <v>15</v>
      </c>
      <c r="AK70" s="84">
        <v>14</v>
      </c>
      <c r="AL70" s="83">
        <v>15</v>
      </c>
      <c r="AM70" s="84">
        <v>48</v>
      </c>
      <c r="AN70" s="67"/>
      <c r="AO70" s="67"/>
      <c r="AP70" s="67"/>
      <c r="AQ70" s="113"/>
      <c r="AR70" s="67"/>
      <c r="AS70" s="84">
        <v>8</v>
      </c>
      <c r="AT70" s="67"/>
      <c r="AU70" s="67"/>
      <c r="AV70" s="67"/>
      <c r="AW70" s="67"/>
      <c r="AX70" s="67"/>
      <c r="AY70" s="84">
        <v>4</v>
      </c>
      <c r="AZ70" s="67"/>
      <c r="BA70" s="67"/>
      <c r="BB70" s="67"/>
      <c r="BC70" s="67"/>
      <c r="BD70" s="67"/>
      <c r="BE70" s="84">
        <v>4</v>
      </c>
      <c r="BF70" s="67"/>
      <c r="BG70" s="213"/>
      <c r="BH70" s="67"/>
      <c r="BI70" s="67"/>
      <c r="BJ70" s="67"/>
      <c r="BK70" s="67"/>
      <c r="BL70" s="67"/>
      <c r="BM70" s="84">
        <v>1</v>
      </c>
      <c r="BN70" s="83">
        <v>7</v>
      </c>
      <c r="BO70" s="84">
        <v>7</v>
      </c>
      <c r="BP70" s="67"/>
      <c r="BQ70" s="67"/>
      <c r="BR70" s="67"/>
      <c r="BS70" s="67"/>
      <c r="BT70" s="67"/>
      <c r="BU70" s="67"/>
      <c r="BV70" s="67"/>
      <c r="BW70" s="67"/>
      <c r="BX70" s="216" t="s">
        <v>351</v>
      </c>
      <c r="BY70" s="224" t="s">
        <v>1304</v>
      </c>
      <c r="BZ70" s="83" t="s">
        <v>356</v>
      </c>
      <c r="CA70" s="224" t="s">
        <v>360</v>
      </c>
      <c r="CB70" s="83" t="s">
        <v>360</v>
      </c>
      <c r="CC70" s="84">
        <v>24</v>
      </c>
      <c r="CD70" s="83" t="s">
        <v>364</v>
      </c>
      <c r="CE70" s="84" t="s">
        <v>364</v>
      </c>
      <c r="CF70" s="83" t="s">
        <v>356</v>
      </c>
      <c r="CG70" s="84" t="s">
        <v>356</v>
      </c>
      <c r="CH70" s="83">
        <v>8</v>
      </c>
      <c r="CI70" s="84">
        <v>12</v>
      </c>
      <c r="CJ70" s="67"/>
      <c r="CK70" s="67"/>
      <c r="CL70" s="67"/>
      <c r="CM70" s="84">
        <v>2</v>
      </c>
      <c r="CN70" s="67"/>
      <c r="CO70" s="67"/>
      <c r="CP70" s="67"/>
      <c r="CQ70" s="67"/>
    </row>
    <row r="71" spans="1:95" ht="15">
      <c r="A71" s="67"/>
      <c r="B71" s="296"/>
      <c r="C71" s="296"/>
      <c r="D71" s="296"/>
      <c r="E71" s="200" t="s">
        <v>15</v>
      </c>
      <c r="F71" s="67"/>
      <c r="G71" s="67"/>
      <c r="H71" s="67"/>
      <c r="I71" s="67"/>
      <c r="J71" s="67"/>
      <c r="K71" s="67"/>
      <c r="L71" s="67"/>
      <c r="M71" s="113"/>
      <c r="N71" s="67"/>
      <c r="O71" s="73" t="s">
        <v>1093</v>
      </c>
      <c r="P71" s="67"/>
      <c r="Q71" s="67"/>
      <c r="R71" s="67"/>
      <c r="S71" s="67"/>
      <c r="T71" s="67"/>
      <c r="U71" s="67"/>
      <c r="V71" s="67"/>
      <c r="W71" s="67"/>
      <c r="X71" s="67"/>
      <c r="Y71" s="84">
        <v>28.798</v>
      </c>
      <c r="Z71" s="67"/>
      <c r="AA71" s="99"/>
      <c r="AB71" s="99"/>
      <c r="AC71" s="73" t="s">
        <v>914</v>
      </c>
      <c r="AD71" s="99"/>
      <c r="AE71" s="99"/>
      <c r="AF71" s="99"/>
      <c r="AG71" s="99"/>
      <c r="AH71" s="99"/>
      <c r="AI71" s="99"/>
      <c r="AJ71" s="85" t="s">
        <v>379</v>
      </c>
      <c r="AK71" s="73" t="s">
        <v>1313</v>
      </c>
      <c r="AL71" s="85" t="s">
        <v>379</v>
      </c>
      <c r="AM71" s="73" t="s">
        <v>834</v>
      </c>
      <c r="AN71" s="99"/>
      <c r="AO71" s="99"/>
      <c r="AP71" s="99"/>
      <c r="AQ71" s="116"/>
      <c r="AR71" s="99"/>
      <c r="AS71" s="73" t="s">
        <v>993</v>
      </c>
      <c r="AT71" s="99"/>
      <c r="AU71" s="99"/>
      <c r="AV71" s="99"/>
      <c r="AW71" s="99"/>
      <c r="AX71" s="99"/>
      <c r="AY71" s="84">
        <v>3.049</v>
      </c>
      <c r="AZ71" s="67"/>
      <c r="BA71" s="67"/>
      <c r="BB71" s="67"/>
      <c r="BC71" s="67"/>
      <c r="BD71" s="67"/>
      <c r="BE71" s="84">
        <v>41.184</v>
      </c>
      <c r="BF71" s="67"/>
      <c r="BG71" s="213"/>
      <c r="BH71" s="67"/>
      <c r="BI71" s="67"/>
      <c r="BJ71" s="67"/>
      <c r="BK71" s="67"/>
      <c r="BL71" s="67"/>
      <c r="BM71" s="84">
        <v>1.329</v>
      </c>
      <c r="BN71" s="85" t="s">
        <v>370</v>
      </c>
      <c r="BO71" s="84">
        <v>57.145</v>
      </c>
      <c r="BP71" s="67"/>
      <c r="BQ71" s="67"/>
      <c r="BR71" s="67"/>
      <c r="BS71" s="67"/>
      <c r="BT71" s="67"/>
      <c r="BU71" s="67"/>
      <c r="BV71" s="67"/>
      <c r="BW71" s="67"/>
      <c r="BX71" s="85" t="s">
        <v>352</v>
      </c>
      <c r="BY71" s="226" t="s">
        <v>922</v>
      </c>
      <c r="BZ71" s="85" t="s">
        <v>250</v>
      </c>
      <c r="CA71" s="227" t="s">
        <v>1634</v>
      </c>
      <c r="CB71" s="85" t="s">
        <v>301</v>
      </c>
      <c r="CC71" s="73" t="s">
        <v>1112</v>
      </c>
      <c r="CD71" s="85" t="s">
        <v>365</v>
      </c>
      <c r="CE71" s="84">
        <v>150.592</v>
      </c>
      <c r="CF71" s="85" t="s">
        <v>250</v>
      </c>
      <c r="CG71" s="84">
        <v>137.771</v>
      </c>
      <c r="CH71" s="85" t="s">
        <v>266</v>
      </c>
      <c r="CI71" s="73" t="s">
        <v>1657</v>
      </c>
      <c r="CJ71" s="99"/>
      <c r="CK71" s="99"/>
      <c r="CL71" s="99"/>
      <c r="CM71" s="73" t="s">
        <v>1527</v>
      </c>
      <c r="CN71" s="99"/>
      <c r="CO71" s="99"/>
      <c r="CP71" s="99"/>
      <c r="CQ71" s="99"/>
    </row>
    <row r="72" spans="1:95" ht="14.25">
      <c r="A72" s="143" t="s">
        <v>1154</v>
      </c>
      <c r="B72" s="321" t="s">
        <v>50</v>
      </c>
      <c r="C72" s="272"/>
      <c r="D72" s="322"/>
      <c r="E72" s="200" t="s">
        <v>39</v>
      </c>
      <c r="F72" s="67"/>
      <c r="G72" s="67"/>
      <c r="H72" s="67"/>
      <c r="I72" s="67"/>
      <c r="J72" s="67"/>
      <c r="K72" s="67"/>
      <c r="L72" s="67"/>
      <c r="M72" s="84" t="s">
        <v>1228</v>
      </c>
      <c r="N72" s="67"/>
      <c r="O72" s="73"/>
      <c r="P72" s="67"/>
      <c r="Q72" s="67"/>
      <c r="R72" s="67"/>
      <c r="S72" s="67"/>
      <c r="T72" s="67"/>
      <c r="U72" s="67"/>
      <c r="V72" s="67"/>
      <c r="W72" s="67"/>
      <c r="X72" s="67"/>
      <c r="Y72" s="84"/>
      <c r="Z72" s="67"/>
      <c r="AA72" s="99"/>
      <c r="AB72" s="99"/>
      <c r="AC72" s="73"/>
      <c r="AD72" s="99"/>
      <c r="AE72" s="99"/>
      <c r="AF72" s="99"/>
      <c r="AG72" s="99"/>
      <c r="AH72" s="99"/>
      <c r="AI72" s="99"/>
      <c r="AJ72" s="85"/>
      <c r="AK72" s="116"/>
      <c r="AL72" s="85"/>
      <c r="AM72" s="73"/>
      <c r="AN72" s="99"/>
      <c r="AO72" s="99"/>
      <c r="AP72" s="99"/>
      <c r="AQ72" s="116"/>
      <c r="AR72" s="99"/>
      <c r="AS72" s="73"/>
      <c r="AT72" s="99"/>
      <c r="AU72" s="99"/>
      <c r="AV72" s="99"/>
      <c r="AW72" s="99"/>
      <c r="AX72" s="99"/>
      <c r="AY72" s="84"/>
      <c r="AZ72" s="67"/>
      <c r="BA72" s="67"/>
      <c r="BB72" s="67"/>
      <c r="BC72" s="67"/>
      <c r="BD72" s="67"/>
      <c r="BE72" s="84"/>
      <c r="BF72" s="67"/>
      <c r="BG72" s="213"/>
      <c r="BH72" s="67"/>
      <c r="BI72" s="67"/>
      <c r="BJ72" s="67"/>
      <c r="BK72" s="67"/>
      <c r="BL72" s="67"/>
      <c r="BM72" s="84"/>
      <c r="BN72" s="85"/>
      <c r="BO72" s="84"/>
      <c r="BP72" s="67"/>
      <c r="BQ72" s="67"/>
      <c r="BR72" s="67"/>
      <c r="BS72" s="67"/>
      <c r="BT72" s="67"/>
      <c r="BU72" s="67"/>
      <c r="BV72" s="67"/>
      <c r="BW72" s="67"/>
      <c r="BX72" s="85"/>
      <c r="BY72" s="73"/>
      <c r="BZ72" s="85"/>
      <c r="CA72" s="226" t="s">
        <v>1229</v>
      </c>
      <c r="CB72" s="85"/>
      <c r="CC72" s="73"/>
      <c r="CD72" s="85"/>
      <c r="CE72" s="84" t="s">
        <v>1227</v>
      </c>
      <c r="CF72" s="85"/>
      <c r="CG72" s="84" t="s">
        <v>1226</v>
      </c>
      <c r="CH72" s="85"/>
      <c r="CI72" s="73"/>
      <c r="CJ72" s="99"/>
      <c r="CK72" s="99"/>
      <c r="CL72" s="99"/>
      <c r="CM72" s="73"/>
      <c r="CN72" s="99"/>
      <c r="CO72" s="99"/>
      <c r="CP72" s="99"/>
      <c r="CQ72" s="99"/>
    </row>
    <row r="73" spans="1:95" ht="15">
      <c r="A73" s="67"/>
      <c r="B73" s="370"/>
      <c r="C73" s="371"/>
      <c r="D73" s="372"/>
      <c r="E73" s="200" t="s">
        <v>15</v>
      </c>
      <c r="F73" s="67"/>
      <c r="G73" s="67"/>
      <c r="H73" s="67"/>
      <c r="I73" s="67"/>
      <c r="J73" s="67"/>
      <c r="K73" s="67"/>
      <c r="L73" s="67"/>
      <c r="M73" s="84">
        <v>41.073</v>
      </c>
      <c r="N73" s="67"/>
      <c r="O73" s="73"/>
      <c r="P73" s="67"/>
      <c r="Q73" s="67"/>
      <c r="R73" s="67"/>
      <c r="S73" s="67"/>
      <c r="T73" s="67"/>
      <c r="U73" s="67"/>
      <c r="V73" s="67"/>
      <c r="W73" s="67"/>
      <c r="X73" s="67"/>
      <c r="Y73" s="84"/>
      <c r="Z73" s="67"/>
      <c r="AA73" s="99"/>
      <c r="AB73" s="99"/>
      <c r="AC73" s="73"/>
      <c r="AD73" s="99"/>
      <c r="AE73" s="99"/>
      <c r="AF73" s="99"/>
      <c r="AG73" s="99"/>
      <c r="AH73" s="99"/>
      <c r="AI73" s="99"/>
      <c r="AJ73" s="85"/>
      <c r="AK73" s="116"/>
      <c r="AL73" s="85"/>
      <c r="AM73" s="73"/>
      <c r="AN73" s="99"/>
      <c r="AO73" s="99"/>
      <c r="AP73" s="99"/>
      <c r="AQ73" s="116"/>
      <c r="AR73" s="99"/>
      <c r="AS73" s="73"/>
      <c r="AT73" s="99"/>
      <c r="AU73" s="99"/>
      <c r="AV73" s="99"/>
      <c r="AW73" s="99"/>
      <c r="AX73" s="99"/>
      <c r="AY73" s="84"/>
      <c r="AZ73" s="67"/>
      <c r="BA73" s="67"/>
      <c r="BB73" s="67"/>
      <c r="BC73" s="67"/>
      <c r="BD73" s="67"/>
      <c r="BE73" s="84"/>
      <c r="BF73" s="67"/>
      <c r="BG73" s="213"/>
      <c r="BH73" s="67"/>
      <c r="BI73" s="67"/>
      <c r="BJ73" s="67"/>
      <c r="BK73" s="67"/>
      <c r="BL73" s="67"/>
      <c r="BM73" s="84"/>
      <c r="BN73" s="85"/>
      <c r="BO73" s="84"/>
      <c r="BP73" s="67"/>
      <c r="BQ73" s="67"/>
      <c r="BR73" s="67"/>
      <c r="BS73" s="67"/>
      <c r="BT73" s="67"/>
      <c r="BU73" s="67"/>
      <c r="BV73" s="67"/>
      <c r="BW73" s="67"/>
      <c r="BX73" s="85"/>
      <c r="BY73" s="73"/>
      <c r="BZ73" s="85"/>
      <c r="CA73" s="226" t="s">
        <v>1153</v>
      </c>
      <c r="CB73" s="217"/>
      <c r="CC73" s="73"/>
      <c r="CD73" s="217"/>
      <c r="CE73" s="84">
        <v>88.001</v>
      </c>
      <c r="CF73" s="217"/>
      <c r="CG73" s="84">
        <v>87.917</v>
      </c>
      <c r="CH73" s="217"/>
      <c r="CI73" s="73"/>
      <c r="CJ73" s="218"/>
      <c r="CK73" s="218"/>
      <c r="CL73" s="218"/>
      <c r="CM73" s="73"/>
      <c r="CN73" s="218"/>
      <c r="CO73" s="218"/>
      <c r="CP73" s="218"/>
      <c r="CQ73" s="218"/>
    </row>
    <row r="74" spans="1:95" ht="15">
      <c r="A74" s="67">
        <v>9</v>
      </c>
      <c r="B74" s="326" t="s">
        <v>114</v>
      </c>
      <c r="C74" s="326"/>
      <c r="D74" s="326"/>
      <c r="E74" s="200" t="s">
        <v>39</v>
      </c>
      <c r="F74" s="67"/>
      <c r="G74" s="67"/>
      <c r="H74" s="67"/>
      <c r="I74" s="67"/>
      <c r="J74" s="67"/>
      <c r="K74" s="67"/>
      <c r="L74" s="67"/>
      <c r="M74" s="113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113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113"/>
      <c r="AL74" s="67"/>
      <c r="AM74" s="113"/>
      <c r="AN74" s="67"/>
      <c r="AO74" s="67"/>
      <c r="AP74" s="67"/>
      <c r="AQ74" s="113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213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86"/>
      <c r="CC74" s="86"/>
      <c r="CD74" s="86"/>
      <c r="CE74" s="86"/>
      <c r="CF74" s="86"/>
      <c r="CG74" s="86"/>
      <c r="CH74" s="86"/>
      <c r="CI74" s="67"/>
      <c r="CJ74" s="67"/>
      <c r="CK74" s="67"/>
      <c r="CL74" s="67"/>
      <c r="CM74" s="84"/>
      <c r="CN74" s="67"/>
      <c r="CO74" s="67"/>
      <c r="CP74" s="67"/>
      <c r="CQ74" s="67"/>
    </row>
    <row r="75" spans="1:95" ht="15">
      <c r="A75" s="67"/>
      <c r="B75" s="296"/>
      <c r="C75" s="296"/>
      <c r="D75" s="296"/>
      <c r="E75" s="200" t="s">
        <v>15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113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113"/>
      <c r="AL75" s="67"/>
      <c r="AM75" s="113"/>
      <c r="AN75" s="67"/>
      <c r="AO75" s="67"/>
      <c r="AP75" s="67"/>
      <c r="AQ75" s="113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213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</row>
    <row r="76" spans="1:95" ht="14.25">
      <c r="A76" s="203" t="s">
        <v>51</v>
      </c>
      <c r="B76" s="269" t="s">
        <v>52</v>
      </c>
      <c r="C76" s="269"/>
      <c r="D76" s="269"/>
      <c r="E76" s="200" t="s">
        <v>39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113"/>
      <c r="Z76" s="67"/>
      <c r="AA76" s="67"/>
      <c r="AB76" s="67"/>
      <c r="AC76" s="84" t="s">
        <v>1318</v>
      </c>
      <c r="AD76" s="67"/>
      <c r="AE76" s="67"/>
      <c r="AF76" s="67"/>
      <c r="AG76" s="84">
        <v>1</v>
      </c>
      <c r="AH76" s="67"/>
      <c r="AI76" s="67"/>
      <c r="AJ76" s="67"/>
      <c r="AK76" s="113"/>
      <c r="AL76" s="67"/>
      <c r="AM76" s="113"/>
      <c r="AN76" s="67"/>
      <c r="AO76" s="67"/>
      <c r="AP76" s="67"/>
      <c r="AQ76" s="113"/>
      <c r="AR76" s="67"/>
      <c r="AS76" s="67"/>
      <c r="AT76" s="67"/>
      <c r="AU76" s="224">
        <v>1</v>
      </c>
      <c r="AV76" s="67"/>
      <c r="AW76" s="67"/>
      <c r="AX76" s="67"/>
      <c r="AY76" s="67"/>
      <c r="AZ76" s="67"/>
      <c r="BA76" s="84">
        <v>1</v>
      </c>
      <c r="BB76" s="67"/>
      <c r="BC76" s="67"/>
      <c r="BD76" s="67"/>
      <c r="BE76" s="67"/>
      <c r="BF76" s="67"/>
      <c r="BG76" s="213"/>
      <c r="BH76" s="67"/>
      <c r="BI76" s="67"/>
      <c r="BJ76" s="67"/>
      <c r="BK76" s="67"/>
      <c r="BL76" s="67"/>
      <c r="BM76" s="67"/>
      <c r="BN76" s="67"/>
      <c r="BO76" s="67"/>
      <c r="BP76" s="67"/>
      <c r="BQ76" s="84">
        <v>1</v>
      </c>
      <c r="BR76" s="67"/>
      <c r="BS76" s="67"/>
      <c r="BT76" s="67"/>
      <c r="BU76" s="84">
        <v>2</v>
      </c>
      <c r="BV76" s="67"/>
      <c r="BW76" s="224">
        <v>1</v>
      </c>
      <c r="BX76" s="67"/>
      <c r="BY76" s="224">
        <v>3</v>
      </c>
      <c r="BZ76" s="67"/>
      <c r="CA76" s="224">
        <v>1</v>
      </c>
      <c r="CB76" s="67"/>
      <c r="CC76" s="84" t="s">
        <v>1324</v>
      </c>
      <c r="CD76" s="67"/>
      <c r="CE76" s="84" t="s">
        <v>1440</v>
      </c>
      <c r="CF76" s="67"/>
      <c r="CG76" s="84" t="s">
        <v>1444</v>
      </c>
      <c r="CH76" s="67"/>
      <c r="CI76" s="84">
        <v>2</v>
      </c>
      <c r="CJ76" s="67"/>
      <c r="CK76" s="67"/>
      <c r="CL76" s="67"/>
      <c r="CM76" s="84" t="s">
        <v>1528</v>
      </c>
      <c r="CN76" s="67"/>
      <c r="CO76" s="67"/>
      <c r="CP76" s="67"/>
      <c r="CQ76" s="67"/>
    </row>
    <row r="77" spans="1:95" ht="15">
      <c r="A77" s="203"/>
      <c r="B77" s="296"/>
      <c r="C77" s="296"/>
      <c r="D77" s="296"/>
      <c r="E77" s="200" t="s">
        <v>15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113"/>
      <c r="Z77" s="67"/>
      <c r="AA77" s="67"/>
      <c r="AB77" s="67"/>
      <c r="AC77" s="84">
        <v>3.156</v>
      </c>
      <c r="AD77" s="67"/>
      <c r="AE77" s="67"/>
      <c r="AF77" s="67"/>
      <c r="AG77" s="84">
        <v>1.712</v>
      </c>
      <c r="AH77" s="67"/>
      <c r="AI77" s="67"/>
      <c r="AJ77" s="67"/>
      <c r="AK77" s="113"/>
      <c r="AL77" s="67"/>
      <c r="AM77" s="113"/>
      <c r="AN77" s="67"/>
      <c r="AO77" s="67"/>
      <c r="AP77" s="67"/>
      <c r="AQ77" s="113"/>
      <c r="AR77" s="67"/>
      <c r="AS77" s="67"/>
      <c r="AT77" s="67"/>
      <c r="AU77" s="224">
        <v>0.155</v>
      </c>
      <c r="AV77" s="67"/>
      <c r="AW77" s="67"/>
      <c r="AX77" s="67"/>
      <c r="AY77" s="67"/>
      <c r="AZ77" s="67"/>
      <c r="BA77" s="84">
        <v>2.513</v>
      </c>
      <c r="BB77" s="67"/>
      <c r="BC77" s="67"/>
      <c r="BD77" s="67"/>
      <c r="BE77" s="67"/>
      <c r="BF77" s="67"/>
      <c r="BG77" s="213"/>
      <c r="BH77" s="67"/>
      <c r="BI77" s="67"/>
      <c r="BJ77" s="67"/>
      <c r="BK77" s="67"/>
      <c r="BL77" s="67"/>
      <c r="BM77" s="67"/>
      <c r="BN77" s="67"/>
      <c r="BO77" s="67"/>
      <c r="BP77" s="67"/>
      <c r="BQ77" s="84">
        <v>1.529</v>
      </c>
      <c r="BR77" s="67"/>
      <c r="BS77" s="67"/>
      <c r="BT77" s="67"/>
      <c r="BU77" s="84">
        <v>5.318</v>
      </c>
      <c r="BV77" s="67"/>
      <c r="BW77" s="224">
        <v>1.162</v>
      </c>
      <c r="BX77" s="67"/>
      <c r="BY77" s="224">
        <v>10.749</v>
      </c>
      <c r="BZ77" s="67"/>
      <c r="CA77" s="224">
        <v>4.758</v>
      </c>
      <c r="CB77" s="67"/>
      <c r="CC77" s="84">
        <v>2.126</v>
      </c>
      <c r="CD77" s="67"/>
      <c r="CE77" s="84">
        <v>3.594</v>
      </c>
      <c r="CF77" s="67"/>
      <c r="CG77" s="84">
        <v>5.255</v>
      </c>
      <c r="CH77" s="67"/>
      <c r="CI77" s="84">
        <v>1.624</v>
      </c>
      <c r="CJ77" s="67"/>
      <c r="CK77" s="67"/>
      <c r="CL77" s="67"/>
      <c r="CM77" s="84">
        <v>2.933</v>
      </c>
      <c r="CN77" s="67"/>
      <c r="CO77" s="67"/>
      <c r="CP77" s="67"/>
      <c r="CQ77" s="67"/>
    </row>
    <row r="78" spans="1:95" ht="14.25">
      <c r="A78" s="203" t="s">
        <v>53</v>
      </c>
      <c r="B78" s="171" t="s">
        <v>54</v>
      </c>
      <c r="C78" s="171"/>
      <c r="D78" s="171"/>
      <c r="E78" s="200" t="s">
        <v>39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84">
        <v>1</v>
      </c>
      <c r="X78" s="67"/>
      <c r="Y78" s="113"/>
      <c r="Z78" s="67"/>
      <c r="AA78" s="67"/>
      <c r="AB78" s="67"/>
      <c r="AC78" s="113"/>
      <c r="AD78" s="67"/>
      <c r="AE78" s="67"/>
      <c r="AF78" s="67"/>
      <c r="AG78" s="84">
        <v>1</v>
      </c>
      <c r="AH78" s="67"/>
      <c r="AI78" s="67"/>
      <c r="AJ78" s="83">
        <v>1</v>
      </c>
      <c r="AK78" s="84">
        <v>1</v>
      </c>
      <c r="AL78" s="67"/>
      <c r="AM78" s="113"/>
      <c r="AN78" s="67"/>
      <c r="AO78" s="67"/>
      <c r="AP78" s="67"/>
      <c r="AQ78" s="113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213"/>
      <c r="BH78" s="67"/>
      <c r="BI78" s="67"/>
      <c r="BJ78" s="67"/>
      <c r="BK78" s="67"/>
      <c r="BL78" s="67"/>
      <c r="BM78" s="84">
        <v>1</v>
      </c>
      <c r="BN78" s="67"/>
      <c r="BO78" s="84">
        <v>4</v>
      </c>
      <c r="BP78" s="67"/>
      <c r="BQ78" s="67"/>
      <c r="BR78" s="67"/>
      <c r="BS78" s="67"/>
      <c r="BT78" s="198">
        <v>1</v>
      </c>
      <c r="BU78" s="84">
        <v>1</v>
      </c>
      <c r="BV78" s="198">
        <v>9</v>
      </c>
      <c r="BW78" s="84"/>
      <c r="BX78" s="67"/>
      <c r="BY78" s="224">
        <v>1</v>
      </c>
      <c r="BZ78" s="67"/>
      <c r="CA78" s="84"/>
      <c r="CB78" s="67"/>
      <c r="CC78" s="67"/>
      <c r="CD78" s="67"/>
      <c r="CE78" s="67"/>
      <c r="CF78" s="67"/>
      <c r="CG78" s="67"/>
      <c r="CH78" s="67"/>
      <c r="CI78" s="84">
        <v>2</v>
      </c>
      <c r="CJ78" s="67"/>
      <c r="CK78" s="67"/>
      <c r="CL78" s="67"/>
      <c r="CM78" s="67"/>
      <c r="CN78" s="67"/>
      <c r="CO78" s="67"/>
      <c r="CP78" s="67"/>
      <c r="CQ78" s="67"/>
    </row>
    <row r="79" spans="1:95" ht="15">
      <c r="A79" s="203"/>
      <c r="B79" s="296"/>
      <c r="C79" s="296"/>
      <c r="D79" s="296"/>
      <c r="E79" s="200" t="s">
        <v>15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84">
        <v>11.383</v>
      </c>
      <c r="X79" s="67"/>
      <c r="Y79" s="113"/>
      <c r="Z79" s="67"/>
      <c r="AA79" s="67"/>
      <c r="AB79" s="67"/>
      <c r="AC79" s="67"/>
      <c r="AD79" s="99"/>
      <c r="AE79" s="99"/>
      <c r="AF79" s="99"/>
      <c r="AG79" s="73" t="s">
        <v>915</v>
      </c>
      <c r="AH79" s="99"/>
      <c r="AI79" s="99"/>
      <c r="AJ79" s="85" t="s">
        <v>378</v>
      </c>
      <c r="AK79" s="73" t="s">
        <v>1106</v>
      </c>
      <c r="AL79" s="99"/>
      <c r="AM79" s="116"/>
      <c r="AN79" s="99"/>
      <c r="AO79" s="99"/>
      <c r="AP79" s="99"/>
      <c r="AQ79" s="116"/>
      <c r="AR79" s="99"/>
      <c r="AS79" s="99"/>
      <c r="AT79" s="99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213"/>
      <c r="BH79" s="67"/>
      <c r="BI79" s="67"/>
      <c r="BJ79" s="67"/>
      <c r="BK79" s="67"/>
      <c r="BL79" s="67"/>
      <c r="BM79" s="84">
        <v>0.227</v>
      </c>
      <c r="BN79" s="67"/>
      <c r="BO79" s="84">
        <v>31.035</v>
      </c>
      <c r="BP79" s="67"/>
      <c r="BQ79" s="67"/>
      <c r="BR79" s="67"/>
      <c r="BS79" s="67"/>
      <c r="BT79" s="211" t="s">
        <v>257</v>
      </c>
      <c r="BU79" s="84">
        <v>8.138</v>
      </c>
      <c r="BV79" s="211" t="s">
        <v>708</v>
      </c>
      <c r="BW79" s="84"/>
      <c r="BX79" s="67"/>
      <c r="BY79" s="224">
        <v>20.891</v>
      </c>
      <c r="BZ79" s="67"/>
      <c r="CA79" s="84"/>
      <c r="CB79" s="67"/>
      <c r="CC79" s="67"/>
      <c r="CD79" s="67"/>
      <c r="CE79" s="67"/>
      <c r="CF79" s="67"/>
      <c r="CG79" s="67"/>
      <c r="CH79" s="67"/>
      <c r="CI79" s="84">
        <v>20.093</v>
      </c>
      <c r="CJ79" s="67"/>
      <c r="CK79" s="67"/>
      <c r="CL79" s="67"/>
      <c r="CM79" s="67"/>
      <c r="CN79" s="67"/>
      <c r="CO79" s="67"/>
      <c r="CP79" s="67"/>
      <c r="CQ79" s="67"/>
    </row>
    <row r="80" spans="1:95" ht="14.25">
      <c r="A80" s="143" t="s">
        <v>98</v>
      </c>
      <c r="B80" s="299" t="s">
        <v>115</v>
      </c>
      <c r="C80" s="299"/>
      <c r="D80" s="299"/>
      <c r="E80" s="200" t="s">
        <v>36</v>
      </c>
      <c r="F80" s="67"/>
      <c r="G80" s="84">
        <v>3</v>
      </c>
      <c r="H80" s="67"/>
      <c r="I80" s="84">
        <v>2</v>
      </c>
      <c r="J80" s="198">
        <v>3</v>
      </c>
      <c r="K80" s="84">
        <v>3</v>
      </c>
      <c r="L80" s="67"/>
      <c r="M80" s="67"/>
      <c r="N80" s="67"/>
      <c r="O80" s="84">
        <v>3</v>
      </c>
      <c r="P80" s="67"/>
      <c r="Q80" s="84">
        <v>2</v>
      </c>
      <c r="R80" s="67"/>
      <c r="S80" s="84">
        <v>3</v>
      </c>
      <c r="T80" s="67"/>
      <c r="U80" s="224">
        <v>4</v>
      </c>
      <c r="V80" s="67"/>
      <c r="W80" s="67"/>
      <c r="X80" s="67"/>
      <c r="Y80" s="113"/>
      <c r="Z80" s="67"/>
      <c r="AA80" s="84">
        <v>3</v>
      </c>
      <c r="AB80" s="67"/>
      <c r="AC80" s="67"/>
      <c r="AD80" s="67"/>
      <c r="AE80" s="84">
        <v>2</v>
      </c>
      <c r="AF80" s="67"/>
      <c r="AG80" s="84">
        <v>2</v>
      </c>
      <c r="AH80" s="67"/>
      <c r="AI80" s="67"/>
      <c r="AJ80" s="86"/>
      <c r="AK80" s="113"/>
      <c r="AL80" s="67"/>
      <c r="AM80" s="113"/>
      <c r="AN80" s="67"/>
      <c r="AO80" s="67"/>
      <c r="AP80" s="67"/>
      <c r="AQ80" s="113"/>
      <c r="AR80" s="67"/>
      <c r="AS80" s="84">
        <v>2</v>
      </c>
      <c r="AT80" s="67"/>
      <c r="AU80" s="67"/>
      <c r="AV80" s="67"/>
      <c r="AW80" s="84">
        <v>3</v>
      </c>
      <c r="AX80" s="67"/>
      <c r="AY80" s="67"/>
      <c r="AZ80" s="67"/>
      <c r="BA80" s="84">
        <v>3</v>
      </c>
      <c r="BB80" s="67"/>
      <c r="BC80" s="67"/>
      <c r="BD80" s="67"/>
      <c r="BE80" s="67"/>
      <c r="BF80" s="67"/>
      <c r="BG80" s="213"/>
      <c r="BH80" s="67"/>
      <c r="BI80" s="67"/>
      <c r="BJ80" s="67"/>
      <c r="BK80" s="67"/>
      <c r="BL80" s="67"/>
      <c r="BM80" s="84">
        <v>2</v>
      </c>
      <c r="BN80" s="67"/>
      <c r="BO80" s="84">
        <v>2</v>
      </c>
      <c r="BP80" s="67"/>
      <c r="BQ80" s="67"/>
      <c r="BR80" s="67"/>
      <c r="BS80" s="67"/>
      <c r="BT80" s="67"/>
      <c r="BU80" s="67"/>
      <c r="BV80" s="67"/>
      <c r="BW80" s="224">
        <v>1</v>
      </c>
      <c r="BX80" s="67"/>
      <c r="BY80" s="67"/>
      <c r="BZ80" s="67"/>
      <c r="CA80" s="84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</row>
    <row r="81" spans="1:95" ht="15">
      <c r="A81" s="67"/>
      <c r="B81" s="296"/>
      <c r="C81" s="296"/>
      <c r="D81" s="296"/>
      <c r="E81" s="200" t="s">
        <v>15</v>
      </c>
      <c r="F81" s="67"/>
      <c r="G81" s="84">
        <v>52.875</v>
      </c>
      <c r="H81" s="67"/>
      <c r="I81" s="84">
        <v>41.448</v>
      </c>
      <c r="J81" s="211" t="s">
        <v>280</v>
      </c>
      <c r="K81" s="84">
        <v>46.975</v>
      </c>
      <c r="L81" s="67"/>
      <c r="M81" s="67"/>
      <c r="N81" s="67"/>
      <c r="O81" s="84">
        <v>40.932</v>
      </c>
      <c r="P81" s="67"/>
      <c r="Q81" s="84">
        <v>25.328</v>
      </c>
      <c r="R81" s="67"/>
      <c r="S81" s="84">
        <v>62.172</v>
      </c>
      <c r="T81" s="67"/>
      <c r="U81" s="224">
        <v>57.871</v>
      </c>
      <c r="V81" s="67"/>
      <c r="W81" s="67"/>
      <c r="X81" s="67"/>
      <c r="Y81" s="113"/>
      <c r="Z81" s="67"/>
      <c r="AA81" s="84">
        <v>52.991</v>
      </c>
      <c r="AB81" s="67"/>
      <c r="AC81" s="67"/>
      <c r="AD81" s="67"/>
      <c r="AE81" s="84">
        <v>25.328</v>
      </c>
      <c r="AF81" s="67"/>
      <c r="AG81" s="84">
        <v>23.327</v>
      </c>
      <c r="AH81" s="67"/>
      <c r="AI81" s="67"/>
      <c r="AJ81" s="86"/>
      <c r="AK81" s="113"/>
      <c r="AL81" s="67"/>
      <c r="AM81" s="113"/>
      <c r="AN81" s="67"/>
      <c r="AO81" s="67"/>
      <c r="AP81" s="67"/>
      <c r="AQ81" s="113"/>
      <c r="AR81" s="67"/>
      <c r="AS81" s="84">
        <v>25.661</v>
      </c>
      <c r="AT81" s="67"/>
      <c r="AU81" s="67"/>
      <c r="AV81" s="67"/>
      <c r="AW81" s="84">
        <v>38.492</v>
      </c>
      <c r="AX81" s="67"/>
      <c r="AY81" s="67"/>
      <c r="AZ81" s="67"/>
      <c r="BA81" s="84">
        <v>44.492</v>
      </c>
      <c r="BB81" s="67"/>
      <c r="BC81" s="67"/>
      <c r="BD81" s="67"/>
      <c r="BE81" s="67"/>
      <c r="BF81" s="67"/>
      <c r="BG81" s="213"/>
      <c r="BH81" s="67"/>
      <c r="BI81" s="67"/>
      <c r="BJ81" s="67"/>
      <c r="BK81" s="67"/>
      <c r="BL81" s="67"/>
      <c r="BM81" s="84">
        <v>23.327</v>
      </c>
      <c r="BN81" s="67"/>
      <c r="BO81" s="84">
        <v>23.327</v>
      </c>
      <c r="BP81" s="67"/>
      <c r="BQ81" s="67"/>
      <c r="BR81" s="67"/>
      <c r="BS81" s="67"/>
      <c r="BT81" s="67"/>
      <c r="BU81" s="67"/>
      <c r="BV81" s="67"/>
      <c r="BW81" s="224">
        <v>18.531</v>
      </c>
      <c r="BX81" s="67"/>
      <c r="BY81" s="67"/>
      <c r="BZ81" s="67"/>
      <c r="CA81" s="84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</row>
    <row r="82" spans="1:95" ht="15">
      <c r="A82" s="67">
        <v>10</v>
      </c>
      <c r="B82" s="326" t="s">
        <v>116</v>
      </c>
      <c r="C82" s="323"/>
      <c r="D82" s="323"/>
      <c r="E82" s="200" t="s">
        <v>36</v>
      </c>
      <c r="F82" s="67"/>
      <c r="G82" s="67"/>
      <c r="H82" s="67"/>
      <c r="I82" s="67"/>
      <c r="J82" s="67"/>
      <c r="K82" s="67"/>
      <c r="L82" s="83">
        <v>3</v>
      </c>
      <c r="M82" s="84">
        <v>3</v>
      </c>
      <c r="N82" s="83">
        <v>1</v>
      </c>
      <c r="O82" s="67"/>
      <c r="P82" s="67"/>
      <c r="Q82" s="67"/>
      <c r="R82" s="67"/>
      <c r="S82" s="67"/>
      <c r="T82" s="198"/>
      <c r="U82" s="84"/>
      <c r="V82" s="67"/>
      <c r="W82" s="67"/>
      <c r="X82" s="67"/>
      <c r="Y82" s="113"/>
      <c r="Z82" s="67"/>
      <c r="AA82" s="67"/>
      <c r="AB82" s="67"/>
      <c r="AC82" s="67"/>
      <c r="AD82" s="67"/>
      <c r="AE82" s="113"/>
      <c r="AF82" s="67"/>
      <c r="AG82" s="67"/>
      <c r="AH82" s="67"/>
      <c r="AI82" s="67"/>
      <c r="AJ82" s="86"/>
      <c r="AK82" s="113"/>
      <c r="AL82" s="67"/>
      <c r="AM82" s="113"/>
      <c r="AN82" s="67"/>
      <c r="AO82" s="67"/>
      <c r="AP82" s="67"/>
      <c r="AQ82" s="113"/>
      <c r="AR82" s="67"/>
      <c r="AS82" s="67"/>
      <c r="AT82" s="83">
        <v>1</v>
      </c>
      <c r="AU82" s="224">
        <v>1</v>
      </c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213"/>
      <c r="BH82" s="67"/>
      <c r="BI82" s="67"/>
      <c r="BJ82" s="67"/>
      <c r="BK82" s="67"/>
      <c r="BL82" s="83">
        <v>2</v>
      </c>
      <c r="BM82" s="84">
        <v>2</v>
      </c>
      <c r="BN82" s="83">
        <v>3</v>
      </c>
      <c r="BO82" s="84">
        <v>3</v>
      </c>
      <c r="BP82" s="83">
        <v>2</v>
      </c>
      <c r="BQ82" s="84">
        <v>2</v>
      </c>
      <c r="BR82" s="67"/>
      <c r="BS82" s="67"/>
      <c r="BT82" s="83">
        <v>1</v>
      </c>
      <c r="BU82" s="86"/>
      <c r="BV82" s="83">
        <v>2</v>
      </c>
      <c r="BW82" s="224">
        <v>1</v>
      </c>
      <c r="BX82" s="83">
        <v>2</v>
      </c>
      <c r="BY82" s="84">
        <v>2</v>
      </c>
      <c r="BZ82" s="83">
        <v>2</v>
      </c>
      <c r="CA82" s="224">
        <v>2</v>
      </c>
      <c r="CB82" s="83">
        <v>2</v>
      </c>
      <c r="CC82" s="84">
        <v>1</v>
      </c>
      <c r="CD82" s="83">
        <v>3</v>
      </c>
      <c r="CE82" s="84">
        <v>3</v>
      </c>
      <c r="CF82" s="83">
        <v>1</v>
      </c>
      <c r="CG82" s="84">
        <v>1</v>
      </c>
      <c r="CH82" s="83">
        <v>1</v>
      </c>
      <c r="CI82" s="84">
        <v>1</v>
      </c>
      <c r="CJ82" s="86"/>
      <c r="CK82" s="86"/>
      <c r="CL82" s="83">
        <v>1</v>
      </c>
      <c r="CM82" s="84">
        <v>3</v>
      </c>
      <c r="CN82" s="67"/>
      <c r="CO82" s="67"/>
      <c r="CP82" s="67"/>
      <c r="CQ82" s="67"/>
    </row>
    <row r="83" spans="1:95" ht="15">
      <c r="A83" s="67"/>
      <c r="B83" s="296"/>
      <c r="C83" s="296"/>
      <c r="D83" s="296"/>
      <c r="E83" s="200" t="s">
        <v>15</v>
      </c>
      <c r="F83" s="67"/>
      <c r="G83" s="67"/>
      <c r="H83" s="67"/>
      <c r="I83" s="67"/>
      <c r="J83" s="67"/>
      <c r="K83" s="67"/>
      <c r="L83" s="83">
        <v>225.498</v>
      </c>
      <c r="M83" s="84">
        <v>98.76</v>
      </c>
      <c r="N83" s="85" t="s">
        <v>325</v>
      </c>
      <c r="O83" s="67"/>
      <c r="P83" s="67"/>
      <c r="Q83" s="67"/>
      <c r="R83" s="67"/>
      <c r="S83" s="67"/>
      <c r="T83" s="211"/>
      <c r="U83" s="84"/>
      <c r="V83" s="67"/>
      <c r="W83" s="67"/>
      <c r="X83" s="67"/>
      <c r="Y83" s="113"/>
      <c r="Z83" s="67"/>
      <c r="AA83" s="67"/>
      <c r="AB83" s="67"/>
      <c r="AC83" s="67"/>
      <c r="AD83" s="67"/>
      <c r="AE83" s="113"/>
      <c r="AF83" s="67"/>
      <c r="AG83" s="67"/>
      <c r="AH83" s="67"/>
      <c r="AI83" s="67"/>
      <c r="AJ83" s="86"/>
      <c r="AK83" s="113"/>
      <c r="AL83" s="67"/>
      <c r="AM83" s="113"/>
      <c r="AN83" s="67"/>
      <c r="AO83" s="67"/>
      <c r="AP83" s="67"/>
      <c r="AQ83" s="113"/>
      <c r="AR83" s="67"/>
      <c r="AS83" s="67"/>
      <c r="AT83" s="85" t="s">
        <v>326</v>
      </c>
      <c r="AU83" s="224">
        <v>119.287</v>
      </c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213"/>
      <c r="BH83" s="67"/>
      <c r="BI83" s="67"/>
      <c r="BJ83" s="67"/>
      <c r="BK83" s="67"/>
      <c r="BL83" s="85" t="s">
        <v>331</v>
      </c>
      <c r="BM83" s="84">
        <v>302.884</v>
      </c>
      <c r="BN83" s="85" t="s">
        <v>595</v>
      </c>
      <c r="BO83" s="84">
        <v>377.875</v>
      </c>
      <c r="BP83" s="85" t="s">
        <v>597</v>
      </c>
      <c r="BQ83" s="84">
        <v>145.344</v>
      </c>
      <c r="BR83" s="67"/>
      <c r="BS83" s="67"/>
      <c r="BT83" s="85" t="s">
        <v>334</v>
      </c>
      <c r="BU83" s="86"/>
      <c r="BV83" s="85" t="s">
        <v>602</v>
      </c>
      <c r="BW83" s="224">
        <v>419.681</v>
      </c>
      <c r="BX83" s="85" t="s">
        <v>328</v>
      </c>
      <c r="BY83" s="224">
        <v>297.789</v>
      </c>
      <c r="BZ83" s="85" t="s">
        <v>328</v>
      </c>
      <c r="CA83" s="224">
        <v>300.718</v>
      </c>
      <c r="CB83" s="85" t="s">
        <v>328</v>
      </c>
      <c r="CC83" s="84">
        <v>130.996</v>
      </c>
      <c r="CD83" s="85" t="s">
        <v>604</v>
      </c>
      <c r="CE83" s="73" t="s">
        <v>1442</v>
      </c>
      <c r="CF83" s="85" t="s">
        <v>329</v>
      </c>
      <c r="CG83" s="84">
        <v>226.746</v>
      </c>
      <c r="CH83" s="85" t="s">
        <v>330</v>
      </c>
      <c r="CI83" s="84">
        <v>158.982</v>
      </c>
      <c r="CJ83" s="86"/>
      <c r="CK83" s="86"/>
      <c r="CL83" s="85" t="s">
        <v>333</v>
      </c>
      <c r="CM83" s="84">
        <v>529.374</v>
      </c>
      <c r="CN83" s="67"/>
      <c r="CO83" s="67"/>
      <c r="CP83" s="67"/>
      <c r="CQ83" s="67"/>
    </row>
    <row r="84" spans="1:95" ht="26.25" customHeight="1">
      <c r="A84" s="143" t="s">
        <v>102</v>
      </c>
      <c r="B84" s="326" t="s">
        <v>847</v>
      </c>
      <c r="C84" s="323"/>
      <c r="D84" s="323"/>
      <c r="E84" s="200" t="s">
        <v>11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113"/>
      <c r="Z84" s="67"/>
      <c r="AA84" s="67"/>
      <c r="AB84" s="67"/>
      <c r="AC84" s="67"/>
      <c r="AD84" s="67"/>
      <c r="AE84" s="113"/>
      <c r="AF84" s="67"/>
      <c r="AG84" s="67"/>
      <c r="AH84" s="67"/>
      <c r="AI84" s="67"/>
      <c r="AJ84" s="86"/>
      <c r="AK84" s="113"/>
      <c r="AL84" s="67"/>
      <c r="AM84" s="113"/>
      <c r="AN84" s="67"/>
      <c r="AO84" s="67"/>
      <c r="AP84" s="67"/>
      <c r="AQ84" s="113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84">
        <v>28.9</v>
      </c>
      <c r="BF84" s="67"/>
      <c r="BG84" s="208">
        <v>11.6</v>
      </c>
      <c r="BH84" s="67"/>
      <c r="BI84" s="67"/>
      <c r="BJ84" s="67"/>
      <c r="BK84" s="67"/>
      <c r="BL84" s="86"/>
      <c r="BM84" s="84">
        <v>4.5</v>
      </c>
      <c r="BN84" s="86"/>
      <c r="BO84" s="84">
        <v>13.6</v>
      </c>
      <c r="BP84" s="86"/>
      <c r="BQ84" s="84">
        <v>2</v>
      </c>
      <c r="BR84" s="67"/>
      <c r="BS84" s="67"/>
      <c r="BT84" s="86"/>
      <c r="BU84" s="84">
        <v>1.4</v>
      </c>
      <c r="BV84" s="86"/>
      <c r="BW84" s="224">
        <v>4.5</v>
      </c>
      <c r="BX84" s="86"/>
      <c r="BY84" s="86"/>
      <c r="BZ84" s="86"/>
      <c r="CA84" s="67"/>
      <c r="CB84" s="86"/>
      <c r="CC84" s="86"/>
      <c r="CD84" s="86"/>
      <c r="CE84" s="86"/>
      <c r="CF84" s="86"/>
      <c r="CG84" s="84">
        <v>0.7</v>
      </c>
      <c r="CH84" s="86"/>
      <c r="CI84" s="67"/>
      <c r="CJ84" s="86"/>
      <c r="CK84" s="86"/>
      <c r="CL84" s="86"/>
      <c r="CM84" s="84">
        <v>3.7</v>
      </c>
      <c r="CN84" s="67"/>
      <c r="CO84" s="84">
        <v>15</v>
      </c>
      <c r="CP84" s="67"/>
      <c r="CQ84" s="67"/>
    </row>
    <row r="85" spans="1:95" ht="15">
      <c r="A85" s="67"/>
      <c r="B85" s="296"/>
      <c r="C85" s="296"/>
      <c r="D85" s="296"/>
      <c r="E85" s="200" t="s">
        <v>15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113"/>
      <c r="Z85" s="67"/>
      <c r="AA85" s="67"/>
      <c r="AB85" s="67"/>
      <c r="AC85" s="67"/>
      <c r="AD85" s="67"/>
      <c r="AE85" s="113"/>
      <c r="AF85" s="67"/>
      <c r="AG85" s="67"/>
      <c r="AH85" s="67"/>
      <c r="AI85" s="67"/>
      <c r="AJ85" s="86"/>
      <c r="AK85" s="113"/>
      <c r="AL85" s="67"/>
      <c r="AM85" s="113"/>
      <c r="AN85" s="67"/>
      <c r="AO85" s="67"/>
      <c r="AP85" s="67"/>
      <c r="AQ85" s="113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73" t="s">
        <v>1564</v>
      </c>
      <c r="BF85" s="67"/>
      <c r="BG85" s="208">
        <v>12.723</v>
      </c>
      <c r="BH85" s="67"/>
      <c r="BI85" s="67"/>
      <c r="BJ85" s="67"/>
      <c r="BK85" s="67"/>
      <c r="BL85" s="86"/>
      <c r="BM85" s="84">
        <v>7.623</v>
      </c>
      <c r="BN85" s="86"/>
      <c r="BO85" s="84">
        <v>13.878</v>
      </c>
      <c r="BP85" s="86"/>
      <c r="BQ85" s="84">
        <v>1.193</v>
      </c>
      <c r="BR85" s="67"/>
      <c r="BS85" s="67"/>
      <c r="BT85" s="86"/>
      <c r="BU85" s="73" t="s">
        <v>1109</v>
      </c>
      <c r="BV85" s="86"/>
      <c r="BW85" s="224">
        <v>0.722</v>
      </c>
      <c r="BX85" s="86"/>
      <c r="BY85" s="86"/>
      <c r="BZ85" s="86"/>
      <c r="CA85" s="67"/>
      <c r="CB85" s="86"/>
      <c r="CC85" s="86"/>
      <c r="CD85" s="86"/>
      <c r="CE85" s="86"/>
      <c r="CF85" s="86"/>
      <c r="CG85" s="84">
        <v>0.818</v>
      </c>
      <c r="CH85" s="86"/>
      <c r="CI85" s="67"/>
      <c r="CJ85" s="86"/>
      <c r="CK85" s="86"/>
      <c r="CL85" s="86"/>
      <c r="CM85" s="84">
        <v>2.128</v>
      </c>
      <c r="CN85" s="67"/>
      <c r="CO85" s="84">
        <v>21.839</v>
      </c>
      <c r="CP85" s="67"/>
      <c r="CQ85" s="67"/>
    </row>
    <row r="86" spans="1:95" ht="29.25" customHeight="1">
      <c r="A86" s="67">
        <v>13</v>
      </c>
      <c r="B86" s="326" t="s">
        <v>103</v>
      </c>
      <c r="C86" s="326"/>
      <c r="D86" s="326"/>
      <c r="E86" s="200" t="s">
        <v>11</v>
      </c>
      <c r="F86" s="67"/>
      <c r="G86" s="67"/>
      <c r="H86" s="67"/>
      <c r="I86" s="67"/>
      <c r="J86" s="67"/>
      <c r="K86" s="67"/>
      <c r="L86" s="67"/>
      <c r="M86" s="67"/>
      <c r="N86" s="67"/>
      <c r="O86" s="84">
        <v>16</v>
      </c>
      <c r="P86" s="67"/>
      <c r="Q86" s="67"/>
      <c r="R86" s="67"/>
      <c r="S86" s="67"/>
      <c r="T86" s="67"/>
      <c r="U86" s="67"/>
      <c r="V86" s="67"/>
      <c r="W86" s="67"/>
      <c r="X86" s="67"/>
      <c r="Y86" s="113"/>
      <c r="Z86" s="67"/>
      <c r="AA86" s="67"/>
      <c r="AB86" s="67"/>
      <c r="AC86" s="67"/>
      <c r="AD86" s="67"/>
      <c r="AE86" s="84">
        <v>2</v>
      </c>
      <c r="AF86" s="67"/>
      <c r="AG86" s="84">
        <v>3</v>
      </c>
      <c r="AH86" s="83">
        <v>2</v>
      </c>
      <c r="AI86" s="84">
        <v>2</v>
      </c>
      <c r="AJ86" s="86"/>
      <c r="AK86" s="113"/>
      <c r="AL86" s="83">
        <v>1</v>
      </c>
      <c r="AM86" s="84">
        <v>0.9</v>
      </c>
      <c r="AN86" s="67"/>
      <c r="AO86" s="67"/>
      <c r="AP86" s="67"/>
      <c r="AQ86" s="113"/>
      <c r="AR86" s="67"/>
      <c r="AS86" s="67"/>
      <c r="AT86" s="67"/>
      <c r="AU86" s="224">
        <v>15</v>
      </c>
      <c r="AV86" s="67"/>
      <c r="AW86" s="67"/>
      <c r="AX86" s="67"/>
      <c r="AY86" s="67"/>
      <c r="AZ86" s="67"/>
      <c r="BA86" s="67"/>
      <c r="BB86" s="67"/>
      <c r="BC86" s="67"/>
      <c r="BD86" s="67"/>
      <c r="BE86" s="84"/>
      <c r="BF86" s="67"/>
      <c r="BG86" s="208"/>
      <c r="BH86" s="67"/>
      <c r="BI86" s="67"/>
      <c r="BJ86" s="67"/>
      <c r="BK86" s="67"/>
      <c r="BL86" s="86"/>
      <c r="BM86" s="84">
        <v>3.5</v>
      </c>
      <c r="BN86" s="86"/>
      <c r="BO86" s="84">
        <v>1</v>
      </c>
      <c r="BP86" s="86"/>
      <c r="BQ86" s="84">
        <v>9</v>
      </c>
      <c r="BR86" s="67"/>
      <c r="BS86" s="67"/>
      <c r="BT86" s="86"/>
      <c r="BU86" s="86"/>
      <c r="BV86" s="86"/>
      <c r="BW86" s="86"/>
      <c r="BX86" s="83">
        <v>2</v>
      </c>
      <c r="BY86" s="224">
        <v>2</v>
      </c>
      <c r="BZ86" s="86"/>
      <c r="CA86" s="67"/>
      <c r="CB86" s="83">
        <v>1</v>
      </c>
      <c r="CC86" s="84">
        <v>1.3</v>
      </c>
      <c r="CD86" s="83">
        <v>4</v>
      </c>
      <c r="CE86" s="84">
        <v>6.5</v>
      </c>
      <c r="CF86" s="83">
        <v>1</v>
      </c>
      <c r="CG86" s="84">
        <v>2</v>
      </c>
      <c r="CH86" s="83">
        <v>2</v>
      </c>
      <c r="CI86" s="84">
        <v>2.3</v>
      </c>
      <c r="CJ86" s="83">
        <v>1</v>
      </c>
      <c r="CK86" s="84">
        <v>1</v>
      </c>
      <c r="CL86" s="86"/>
      <c r="CM86" s="84">
        <v>9</v>
      </c>
      <c r="CN86" s="67"/>
      <c r="CO86" s="67"/>
      <c r="CP86" s="67"/>
      <c r="CQ86" s="67"/>
    </row>
    <row r="87" spans="1:95" ht="15">
      <c r="A87" s="67"/>
      <c r="B87" s="296"/>
      <c r="C87" s="296"/>
      <c r="D87" s="296"/>
      <c r="E87" s="200" t="s">
        <v>56</v>
      </c>
      <c r="F87" s="67"/>
      <c r="G87" s="67"/>
      <c r="H87" s="67"/>
      <c r="I87" s="67"/>
      <c r="J87" s="67"/>
      <c r="K87" s="67"/>
      <c r="L87" s="67"/>
      <c r="M87" s="67"/>
      <c r="N87" s="67"/>
      <c r="O87" s="84">
        <v>4.988</v>
      </c>
      <c r="P87" s="67"/>
      <c r="Q87" s="67"/>
      <c r="R87" s="67"/>
      <c r="S87" s="67"/>
      <c r="T87" s="67"/>
      <c r="U87" s="67"/>
      <c r="V87" s="67"/>
      <c r="W87" s="67"/>
      <c r="X87" s="67"/>
      <c r="Y87" s="113"/>
      <c r="Z87" s="67"/>
      <c r="AA87" s="67"/>
      <c r="AB87" s="67"/>
      <c r="AC87" s="67"/>
      <c r="AD87" s="67"/>
      <c r="AE87" s="84">
        <v>2.787</v>
      </c>
      <c r="AF87" s="67"/>
      <c r="AG87" s="84">
        <v>4.113</v>
      </c>
      <c r="AH87" s="85" t="s">
        <v>277</v>
      </c>
      <c r="AI87" s="84">
        <v>0.872</v>
      </c>
      <c r="AJ87" s="86"/>
      <c r="AK87" s="113"/>
      <c r="AL87" s="85" t="s">
        <v>357</v>
      </c>
      <c r="AM87" s="73" t="s">
        <v>1107</v>
      </c>
      <c r="AN87" s="99"/>
      <c r="AO87" s="99"/>
      <c r="AP87" s="67"/>
      <c r="AQ87" s="113"/>
      <c r="AR87" s="67"/>
      <c r="AS87" s="67"/>
      <c r="AT87" s="67"/>
      <c r="AU87" s="224">
        <v>4.715</v>
      </c>
      <c r="AV87" s="67"/>
      <c r="AW87" s="67"/>
      <c r="AX87" s="67"/>
      <c r="AY87" s="67"/>
      <c r="AZ87" s="67"/>
      <c r="BA87" s="67"/>
      <c r="BB87" s="67"/>
      <c r="BC87" s="67"/>
      <c r="BD87" s="67"/>
      <c r="BE87" s="84"/>
      <c r="BF87" s="67"/>
      <c r="BG87" s="208"/>
      <c r="BH87" s="67"/>
      <c r="BI87" s="67"/>
      <c r="BJ87" s="67"/>
      <c r="BK87" s="67"/>
      <c r="BL87" s="86"/>
      <c r="BM87" s="84">
        <v>1.952</v>
      </c>
      <c r="BN87" s="86"/>
      <c r="BO87" s="84">
        <v>1.009</v>
      </c>
      <c r="BP87" s="86"/>
      <c r="BQ87" s="84">
        <v>5.921</v>
      </c>
      <c r="BR87" s="67"/>
      <c r="BS87" s="67"/>
      <c r="BT87" s="86"/>
      <c r="BU87" s="86"/>
      <c r="BV87" s="86"/>
      <c r="BW87" s="86"/>
      <c r="BX87" s="85" t="s">
        <v>277</v>
      </c>
      <c r="BY87" s="226" t="s">
        <v>277</v>
      </c>
      <c r="BZ87" s="72"/>
      <c r="CA87" s="99"/>
      <c r="CB87" s="85" t="s">
        <v>357</v>
      </c>
      <c r="CC87" s="73" t="s">
        <v>1113</v>
      </c>
      <c r="CD87" s="85" t="s">
        <v>354</v>
      </c>
      <c r="CE87" s="73" t="s">
        <v>1115</v>
      </c>
      <c r="CF87" s="85" t="s">
        <v>357</v>
      </c>
      <c r="CG87" s="73" t="s">
        <v>1327</v>
      </c>
      <c r="CH87" s="85" t="s">
        <v>277</v>
      </c>
      <c r="CI87" s="73" t="s">
        <v>1117</v>
      </c>
      <c r="CJ87" s="85" t="s">
        <v>357</v>
      </c>
      <c r="CK87" s="73" t="s">
        <v>1118</v>
      </c>
      <c r="CL87" s="72"/>
      <c r="CM87" s="73" t="s">
        <v>840</v>
      </c>
      <c r="CN87" s="99"/>
      <c r="CO87" s="99"/>
      <c r="CP87" s="99"/>
      <c r="CQ87" s="67"/>
    </row>
    <row r="88" spans="1:95" ht="15">
      <c r="A88" s="67">
        <v>14</v>
      </c>
      <c r="B88" s="326" t="s">
        <v>118</v>
      </c>
      <c r="C88" s="326"/>
      <c r="D88" s="326"/>
      <c r="E88" s="200" t="s">
        <v>11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113"/>
      <c r="Z88" s="67"/>
      <c r="AA88" s="67"/>
      <c r="AB88" s="67"/>
      <c r="AC88" s="67"/>
      <c r="AD88" s="67"/>
      <c r="AE88" s="113"/>
      <c r="AF88" s="67"/>
      <c r="AG88" s="67"/>
      <c r="AH88" s="86"/>
      <c r="AI88" s="113"/>
      <c r="AJ88" s="86"/>
      <c r="AK88" s="113"/>
      <c r="AL88" s="67"/>
      <c r="AM88" s="113"/>
      <c r="AN88" s="67"/>
      <c r="AO88" s="67"/>
      <c r="AP88" s="67"/>
      <c r="AQ88" s="113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213"/>
      <c r="BH88" s="67"/>
      <c r="BI88" s="67"/>
      <c r="BJ88" s="67"/>
      <c r="BK88" s="67"/>
      <c r="BL88" s="86"/>
      <c r="BM88" s="86"/>
      <c r="BN88" s="86"/>
      <c r="BO88" s="86"/>
      <c r="BP88" s="86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86"/>
      <c r="CC88" s="86"/>
      <c r="CD88" s="86"/>
      <c r="CE88" s="86"/>
      <c r="CF88" s="86"/>
      <c r="CG88" s="86"/>
      <c r="CH88" s="86"/>
      <c r="CI88" s="67"/>
      <c r="CJ88" s="67"/>
      <c r="CK88" s="67"/>
      <c r="CL88" s="67"/>
      <c r="CM88" s="67"/>
      <c r="CN88" s="67"/>
      <c r="CO88" s="67"/>
      <c r="CP88" s="67"/>
      <c r="CQ88" s="67"/>
    </row>
    <row r="89" spans="1:95" ht="15">
      <c r="A89" s="67"/>
      <c r="B89" s="296"/>
      <c r="C89" s="296"/>
      <c r="D89" s="296"/>
      <c r="E89" s="200" t="s">
        <v>15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113"/>
      <c r="Z89" s="67"/>
      <c r="AA89" s="67"/>
      <c r="AB89" s="67"/>
      <c r="AC89" s="67"/>
      <c r="AD89" s="67"/>
      <c r="AE89" s="113"/>
      <c r="AF89" s="67"/>
      <c r="AG89" s="67"/>
      <c r="AH89" s="86"/>
      <c r="AI89" s="113"/>
      <c r="AJ89" s="86"/>
      <c r="AK89" s="113"/>
      <c r="AL89" s="67"/>
      <c r="AM89" s="113"/>
      <c r="AN89" s="67"/>
      <c r="AO89" s="67"/>
      <c r="AP89" s="67"/>
      <c r="AQ89" s="113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213"/>
      <c r="BH89" s="67"/>
      <c r="BI89" s="67"/>
      <c r="BJ89" s="67"/>
      <c r="BK89" s="67"/>
      <c r="BL89" s="86"/>
      <c r="BM89" s="86"/>
      <c r="BN89" s="86"/>
      <c r="BO89" s="86"/>
      <c r="BP89" s="86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86"/>
      <c r="CC89" s="86"/>
      <c r="CD89" s="86"/>
      <c r="CE89" s="86"/>
      <c r="CF89" s="86"/>
      <c r="CG89" s="86"/>
      <c r="CH89" s="86"/>
      <c r="CI89" s="67"/>
      <c r="CJ89" s="67"/>
      <c r="CK89" s="67"/>
      <c r="CL89" s="67"/>
      <c r="CM89" s="67"/>
      <c r="CN89" s="67"/>
      <c r="CO89" s="67"/>
      <c r="CP89" s="67"/>
      <c r="CQ89" s="67"/>
    </row>
    <row r="90" spans="1:95" ht="14.25">
      <c r="A90" s="203" t="s">
        <v>57</v>
      </c>
      <c r="B90" s="269" t="s">
        <v>58</v>
      </c>
      <c r="C90" s="269"/>
      <c r="D90" s="269"/>
      <c r="E90" s="200" t="s">
        <v>11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113"/>
      <c r="Z90" s="67"/>
      <c r="AA90" s="67"/>
      <c r="AB90" s="67"/>
      <c r="AC90" s="67"/>
      <c r="AD90" s="67"/>
      <c r="AE90" s="84">
        <v>3</v>
      </c>
      <c r="AF90" s="67"/>
      <c r="AG90" s="67"/>
      <c r="AH90" s="86"/>
      <c r="AI90" s="113"/>
      <c r="AJ90" s="86"/>
      <c r="AK90" s="113"/>
      <c r="AL90" s="67"/>
      <c r="AM90" s="84">
        <v>7.75</v>
      </c>
      <c r="AN90" s="67"/>
      <c r="AO90" s="67"/>
      <c r="AP90" s="67"/>
      <c r="AQ90" s="113"/>
      <c r="AR90" s="67"/>
      <c r="AS90" s="84">
        <v>18</v>
      </c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213"/>
      <c r="BH90" s="67"/>
      <c r="BI90" s="84">
        <v>2.5</v>
      </c>
      <c r="BJ90" s="67"/>
      <c r="BK90" s="67"/>
      <c r="BL90" s="86"/>
      <c r="BM90" s="86"/>
      <c r="BN90" s="86"/>
      <c r="BO90" s="86"/>
      <c r="BP90" s="86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86"/>
      <c r="CC90" s="86"/>
      <c r="CD90" s="86"/>
      <c r="CE90" s="86"/>
      <c r="CF90" s="86"/>
      <c r="CG90" s="86"/>
      <c r="CH90" s="86"/>
      <c r="CI90" s="67"/>
      <c r="CJ90" s="67"/>
      <c r="CK90" s="67"/>
      <c r="CL90" s="67"/>
      <c r="CM90" s="67"/>
      <c r="CN90" s="67"/>
      <c r="CO90" s="67"/>
      <c r="CP90" s="67"/>
      <c r="CQ90" s="67"/>
    </row>
    <row r="91" spans="1:95" ht="15">
      <c r="A91" s="203"/>
      <c r="B91" s="296"/>
      <c r="C91" s="296"/>
      <c r="D91" s="296"/>
      <c r="E91" s="200" t="s">
        <v>15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113"/>
      <c r="Z91" s="67"/>
      <c r="AA91" s="67"/>
      <c r="AB91" s="67"/>
      <c r="AC91" s="67"/>
      <c r="AD91" s="67"/>
      <c r="AE91" s="84">
        <v>3.679</v>
      </c>
      <c r="AF91" s="67"/>
      <c r="AG91" s="67"/>
      <c r="AH91" s="86"/>
      <c r="AI91" s="113"/>
      <c r="AJ91" s="86"/>
      <c r="AK91" s="113"/>
      <c r="AL91" s="67"/>
      <c r="AM91" s="73" t="s">
        <v>1108</v>
      </c>
      <c r="AN91" s="67"/>
      <c r="AO91" s="67"/>
      <c r="AP91" s="67"/>
      <c r="AQ91" s="113"/>
      <c r="AR91" s="67"/>
      <c r="AS91" s="84">
        <v>24.293</v>
      </c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213"/>
      <c r="BH91" s="67"/>
      <c r="BI91" s="84">
        <v>3.422</v>
      </c>
      <c r="BJ91" s="67"/>
      <c r="BK91" s="67"/>
      <c r="BL91" s="86"/>
      <c r="BM91" s="86"/>
      <c r="BN91" s="86"/>
      <c r="BO91" s="86"/>
      <c r="BP91" s="86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86"/>
      <c r="CC91" s="86"/>
      <c r="CD91" s="86"/>
      <c r="CE91" s="86"/>
      <c r="CF91" s="86"/>
      <c r="CG91" s="86"/>
      <c r="CH91" s="86"/>
      <c r="CI91" s="67"/>
      <c r="CJ91" s="67"/>
      <c r="CK91" s="67"/>
      <c r="CL91" s="67"/>
      <c r="CM91" s="67"/>
      <c r="CN91" s="67"/>
      <c r="CO91" s="67"/>
      <c r="CP91" s="67"/>
      <c r="CQ91" s="67"/>
    </row>
    <row r="92" spans="1:95" ht="14.25">
      <c r="A92" s="203" t="s">
        <v>59</v>
      </c>
      <c r="B92" s="269" t="s">
        <v>60</v>
      </c>
      <c r="C92" s="269"/>
      <c r="D92" s="269"/>
      <c r="E92" s="200" t="s">
        <v>28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113"/>
      <c r="Z92" s="67"/>
      <c r="AA92" s="67"/>
      <c r="AB92" s="67"/>
      <c r="AC92" s="67"/>
      <c r="AD92" s="67"/>
      <c r="AE92" s="67"/>
      <c r="AF92" s="67"/>
      <c r="AG92" s="67"/>
      <c r="AH92" s="86"/>
      <c r="AI92" s="113"/>
      <c r="AJ92" s="86"/>
      <c r="AK92" s="113"/>
      <c r="AL92" s="67"/>
      <c r="AM92" s="113"/>
      <c r="AN92" s="67"/>
      <c r="AO92" s="67"/>
      <c r="AP92" s="67"/>
      <c r="AQ92" s="113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213"/>
      <c r="BH92" s="67"/>
      <c r="BI92" s="67"/>
      <c r="BJ92" s="67"/>
      <c r="BK92" s="67"/>
      <c r="BL92" s="86"/>
      <c r="BM92" s="86"/>
      <c r="BN92" s="86"/>
      <c r="BO92" s="86"/>
      <c r="BP92" s="86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86"/>
      <c r="CC92" s="86"/>
      <c r="CD92" s="86"/>
      <c r="CE92" s="86"/>
      <c r="CF92" s="86"/>
      <c r="CG92" s="86"/>
      <c r="CH92" s="86"/>
      <c r="CI92" s="67"/>
      <c r="CJ92" s="67"/>
      <c r="CK92" s="67"/>
      <c r="CL92" s="67"/>
      <c r="CM92" s="67"/>
      <c r="CN92" s="67"/>
      <c r="CO92" s="67"/>
      <c r="CP92" s="67"/>
      <c r="CQ92" s="67"/>
    </row>
    <row r="93" spans="1:95" ht="15">
      <c r="A93" s="203"/>
      <c r="B93" s="296"/>
      <c r="C93" s="296"/>
      <c r="D93" s="296"/>
      <c r="E93" s="200" t="s">
        <v>15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113"/>
      <c r="Z93" s="67"/>
      <c r="AA93" s="67"/>
      <c r="AB93" s="67"/>
      <c r="AC93" s="67"/>
      <c r="AD93" s="67"/>
      <c r="AE93" s="67"/>
      <c r="AF93" s="67"/>
      <c r="AG93" s="67"/>
      <c r="AH93" s="86"/>
      <c r="AI93" s="113"/>
      <c r="AJ93" s="86"/>
      <c r="AK93" s="113"/>
      <c r="AL93" s="67"/>
      <c r="AM93" s="113"/>
      <c r="AN93" s="67"/>
      <c r="AO93" s="67"/>
      <c r="AP93" s="67"/>
      <c r="AQ93" s="113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213"/>
      <c r="BH93" s="67"/>
      <c r="BI93" s="67"/>
      <c r="BJ93" s="67"/>
      <c r="BK93" s="67"/>
      <c r="BL93" s="86"/>
      <c r="BM93" s="86"/>
      <c r="BN93" s="86"/>
      <c r="BO93" s="86"/>
      <c r="BP93" s="86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86"/>
      <c r="CC93" s="86"/>
      <c r="CD93" s="86"/>
      <c r="CE93" s="86"/>
      <c r="CF93" s="86"/>
      <c r="CG93" s="86"/>
      <c r="CH93" s="86"/>
      <c r="CI93" s="67"/>
      <c r="CJ93" s="67"/>
      <c r="CK93" s="67"/>
      <c r="CL93" s="67"/>
      <c r="CM93" s="67"/>
      <c r="CN93" s="67"/>
      <c r="CO93" s="67"/>
      <c r="CP93" s="67"/>
      <c r="CQ93" s="67"/>
    </row>
    <row r="94" spans="1:95" ht="14.25">
      <c r="A94" s="203" t="s">
        <v>61</v>
      </c>
      <c r="B94" s="269" t="s">
        <v>62</v>
      </c>
      <c r="C94" s="269"/>
      <c r="D94" s="269"/>
      <c r="E94" s="200" t="s">
        <v>11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224">
        <v>4</v>
      </c>
      <c r="V94" s="67"/>
      <c r="W94" s="67"/>
      <c r="X94" s="67"/>
      <c r="Y94" s="113"/>
      <c r="Z94" s="67"/>
      <c r="AA94" s="67"/>
      <c r="AB94" s="67"/>
      <c r="AC94" s="67"/>
      <c r="AD94" s="67"/>
      <c r="AE94" s="67"/>
      <c r="AF94" s="67"/>
      <c r="AG94" s="67"/>
      <c r="AH94" s="83">
        <v>3</v>
      </c>
      <c r="AI94" s="84">
        <v>24.5</v>
      </c>
      <c r="AJ94" s="83">
        <v>1</v>
      </c>
      <c r="AK94" s="84">
        <v>1.5</v>
      </c>
      <c r="AL94" s="67"/>
      <c r="AM94" s="113"/>
      <c r="AN94" s="67"/>
      <c r="AO94" s="67"/>
      <c r="AP94" s="67"/>
      <c r="AQ94" s="113"/>
      <c r="AR94" s="67"/>
      <c r="AS94" s="84">
        <v>2.5</v>
      </c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213"/>
      <c r="BH94" s="67"/>
      <c r="BI94" s="67"/>
      <c r="BJ94" s="67"/>
      <c r="BK94" s="67"/>
      <c r="BL94" s="86"/>
      <c r="BM94" s="86"/>
      <c r="BN94" s="86"/>
      <c r="BO94" s="84">
        <v>40</v>
      </c>
      <c r="BP94" s="86"/>
      <c r="BQ94" s="84">
        <v>30</v>
      </c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86"/>
      <c r="CC94" s="86"/>
      <c r="CD94" s="86"/>
      <c r="CE94" s="86"/>
      <c r="CF94" s="86"/>
      <c r="CG94" s="86"/>
      <c r="CH94" s="83">
        <v>7</v>
      </c>
      <c r="CI94" s="84">
        <v>21</v>
      </c>
      <c r="CJ94" s="83">
        <v>16</v>
      </c>
      <c r="CK94" s="84">
        <v>30</v>
      </c>
      <c r="CL94" s="86"/>
      <c r="CM94" s="84">
        <v>60</v>
      </c>
      <c r="CN94" s="86"/>
      <c r="CO94" s="86"/>
      <c r="CP94" s="86"/>
      <c r="CQ94" s="67"/>
    </row>
    <row r="95" spans="1:95" ht="15">
      <c r="A95" s="203"/>
      <c r="B95" s="296"/>
      <c r="C95" s="296"/>
      <c r="D95" s="296"/>
      <c r="E95" s="200" t="s">
        <v>15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224">
        <v>0.871</v>
      </c>
      <c r="V95" s="67"/>
      <c r="W95" s="67"/>
      <c r="X95" s="67"/>
      <c r="Y95" s="113"/>
      <c r="Z95" s="67"/>
      <c r="AA95" s="67"/>
      <c r="AB95" s="67"/>
      <c r="AC95" s="67"/>
      <c r="AD95" s="67"/>
      <c r="AE95" s="67"/>
      <c r="AF95" s="67"/>
      <c r="AG95" s="67"/>
      <c r="AH95" s="85" t="s">
        <v>257</v>
      </c>
      <c r="AI95" s="84">
        <v>31.256</v>
      </c>
      <c r="AJ95" s="85" t="s">
        <v>271</v>
      </c>
      <c r="AK95" s="84">
        <v>2.946</v>
      </c>
      <c r="AL95" s="67"/>
      <c r="AM95" s="113"/>
      <c r="AN95" s="67"/>
      <c r="AO95" s="67"/>
      <c r="AP95" s="67"/>
      <c r="AQ95" s="113"/>
      <c r="AR95" s="67"/>
      <c r="AS95" s="73" t="s">
        <v>366</v>
      </c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213"/>
      <c r="BH95" s="67"/>
      <c r="BI95" s="67"/>
      <c r="BJ95" s="67"/>
      <c r="BK95" s="67"/>
      <c r="BL95" s="86"/>
      <c r="BM95" s="86"/>
      <c r="BN95" s="86"/>
      <c r="BO95" s="84">
        <v>6.878</v>
      </c>
      <c r="BP95" s="86"/>
      <c r="BQ95" s="84">
        <v>5.161</v>
      </c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86"/>
      <c r="CC95" s="86"/>
      <c r="CD95" s="86"/>
      <c r="CE95" s="86"/>
      <c r="CF95" s="86"/>
      <c r="CG95" s="86"/>
      <c r="CH95" s="85" t="s">
        <v>283</v>
      </c>
      <c r="CI95" s="84">
        <v>24.182</v>
      </c>
      <c r="CJ95" s="85" t="s">
        <v>372</v>
      </c>
      <c r="CK95" s="73" t="s">
        <v>883</v>
      </c>
      <c r="CL95" s="72"/>
      <c r="CM95" s="73" t="s">
        <v>1102</v>
      </c>
      <c r="CN95" s="72"/>
      <c r="CO95" s="72"/>
      <c r="CP95" s="72"/>
      <c r="CQ95" s="67"/>
    </row>
    <row r="96" spans="1:95" ht="14.25">
      <c r="A96" s="203" t="s">
        <v>63</v>
      </c>
      <c r="B96" s="299" t="s">
        <v>64</v>
      </c>
      <c r="C96" s="299"/>
      <c r="D96" s="299"/>
      <c r="E96" s="200" t="s">
        <v>306</v>
      </c>
      <c r="F96" s="67"/>
      <c r="G96" s="67"/>
      <c r="H96" s="83">
        <v>3</v>
      </c>
      <c r="I96" s="84">
        <v>3.2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83">
        <v>6</v>
      </c>
      <c r="U96" s="224">
        <v>33.3</v>
      </c>
      <c r="V96" s="67"/>
      <c r="W96" s="67"/>
      <c r="X96" s="67"/>
      <c r="Y96" s="113"/>
      <c r="Z96" s="67"/>
      <c r="AA96" s="67"/>
      <c r="AB96" s="67"/>
      <c r="AC96" s="67"/>
      <c r="AD96" s="67"/>
      <c r="AE96" s="67"/>
      <c r="AF96" s="67"/>
      <c r="AG96" s="67"/>
      <c r="AH96" s="86"/>
      <c r="AI96" s="67"/>
      <c r="AJ96" s="67"/>
      <c r="AK96" s="113"/>
      <c r="AL96" s="67"/>
      <c r="AM96" s="113"/>
      <c r="AN96" s="67"/>
      <c r="AO96" s="84">
        <v>10</v>
      </c>
      <c r="AP96" s="67"/>
      <c r="AQ96" s="113"/>
      <c r="AR96" s="67"/>
      <c r="AS96" s="84">
        <v>33.6</v>
      </c>
      <c r="AT96" s="67"/>
      <c r="AU96" s="67"/>
      <c r="AV96" s="67"/>
      <c r="AW96" s="67"/>
      <c r="AX96" s="67"/>
      <c r="AY96" s="84">
        <v>1.8</v>
      </c>
      <c r="AZ96" s="67"/>
      <c r="BA96" s="67"/>
      <c r="BB96" s="67"/>
      <c r="BC96" s="67"/>
      <c r="BD96" s="67"/>
      <c r="BE96" s="67"/>
      <c r="BF96" s="67"/>
      <c r="BG96" s="213"/>
      <c r="BH96" s="67"/>
      <c r="BI96" s="67"/>
      <c r="BJ96" s="67"/>
      <c r="BK96" s="84">
        <v>1.8</v>
      </c>
      <c r="BL96" s="86"/>
      <c r="BM96" s="86"/>
      <c r="BN96" s="83">
        <v>3</v>
      </c>
      <c r="BO96" s="86"/>
      <c r="BP96" s="86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86"/>
      <c r="CC96" s="86"/>
      <c r="CD96" s="86"/>
      <c r="CE96" s="86"/>
      <c r="CF96" s="86"/>
      <c r="CG96" s="86"/>
      <c r="CH96" s="86"/>
      <c r="CI96" s="67"/>
      <c r="CJ96" s="86"/>
      <c r="CK96" s="84">
        <v>2</v>
      </c>
      <c r="CL96" s="86"/>
      <c r="CM96" s="84">
        <v>1</v>
      </c>
      <c r="CN96" s="83">
        <v>2</v>
      </c>
      <c r="CO96" s="83"/>
      <c r="CP96" s="83">
        <v>2</v>
      </c>
      <c r="CQ96" s="67"/>
    </row>
    <row r="97" spans="1:95" ht="15">
      <c r="A97" s="67"/>
      <c r="B97" s="296"/>
      <c r="C97" s="296"/>
      <c r="D97" s="296"/>
      <c r="E97" s="200" t="s">
        <v>15</v>
      </c>
      <c r="F97" s="67"/>
      <c r="G97" s="67"/>
      <c r="H97" s="85" t="s">
        <v>340</v>
      </c>
      <c r="I97" s="84">
        <v>9.475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85" t="s">
        <v>264</v>
      </c>
      <c r="U97" s="224">
        <v>110.875</v>
      </c>
      <c r="V97" s="67"/>
      <c r="W97" s="67"/>
      <c r="X97" s="67"/>
      <c r="Y97" s="113"/>
      <c r="Z97" s="67"/>
      <c r="AA97" s="67"/>
      <c r="AB97" s="67"/>
      <c r="AC97" s="67"/>
      <c r="AD97" s="67"/>
      <c r="AE97" s="67"/>
      <c r="AF97" s="67"/>
      <c r="AG97" s="67"/>
      <c r="AH97" s="86"/>
      <c r="AI97" s="67"/>
      <c r="AJ97" s="67"/>
      <c r="AK97" s="113"/>
      <c r="AL97" s="67"/>
      <c r="AM97" s="113"/>
      <c r="AN97" s="67"/>
      <c r="AO97" s="84">
        <v>42.771</v>
      </c>
      <c r="AP97" s="67"/>
      <c r="AQ97" s="113"/>
      <c r="AR97" s="67"/>
      <c r="AS97" s="84">
        <v>8.897</v>
      </c>
      <c r="AT97" s="67"/>
      <c r="AU97" s="67"/>
      <c r="AV97" s="67"/>
      <c r="AW97" s="67"/>
      <c r="AX97" s="67"/>
      <c r="AY97" s="84">
        <v>0.571</v>
      </c>
      <c r="AZ97" s="67"/>
      <c r="BA97" s="67"/>
      <c r="BB97" s="67"/>
      <c r="BC97" s="67"/>
      <c r="BD97" s="67"/>
      <c r="BE97" s="67"/>
      <c r="BF97" s="67"/>
      <c r="BG97" s="213"/>
      <c r="BH97" s="67"/>
      <c r="BI97" s="67"/>
      <c r="BJ97" s="67"/>
      <c r="BK97" s="84">
        <v>0.571</v>
      </c>
      <c r="BL97" s="86"/>
      <c r="BM97" s="86"/>
      <c r="BN97" s="85" t="s">
        <v>391</v>
      </c>
      <c r="BO97" s="86"/>
      <c r="BP97" s="86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86"/>
      <c r="CC97" s="86"/>
      <c r="CD97" s="86"/>
      <c r="CE97" s="86"/>
      <c r="CF97" s="86"/>
      <c r="CG97" s="86"/>
      <c r="CH97" s="86"/>
      <c r="CI97" s="67"/>
      <c r="CJ97" s="86"/>
      <c r="CK97" s="84">
        <v>0.401</v>
      </c>
      <c r="CL97" s="86"/>
      <c r="CM97" s="84">
        <v>0.183</v>
      </c>
      <c r="CN97" s="85" t="s">
        <v>259</v>
      </c>
      <c r="CO97" s="85"/>
      <c r="CP97" s="85" t="s">
        <v>259</v>
      </c>
      <c r="CQ97" s="99"/>
    </row>
    <row r="98" spans="1:95" ht="15">
      <c r="A98" s="67">
        <v>15</v>
      </c>
      <c r="B98" s="323" t="s">
        <v>99</v>
      </c>
      <c r="C98" s="323"/>
      <c r="D98" s="323"/>
      <c r="E98" s="200" t="s">
        <v>36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113"/>
      <c r="Z98" s="67"/>
      <c r="AA98" s="67"/>
      <c r="AB98" s="67"/>
      <c r="AC98" s="67"/>
      <c r="AD98" s="67"/>
      <c r="AE98" s="67"/>
      <c r="AF98" s="67"/>
      <c r="AG98" s="67"/>
      <c r="AH98" s="86"/>
      <c r="AI98" s="67"/>
      <c r="AJ98" s="67"/>
      <c r="AK98" s="113"/>
      <c r="AL98" s="67"/>
      <c r="AM98" s="113"/>
      <c r="AN98" s="67"/>
      <c r="AO98" s="67"/>
      <c r="AP98" s="67"/>
      <c r="AQ98" s="113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213"/>
      <c r="BH98" s="67"/>
      <c r="BI98" s="67"/>
      <c r="BJ98" s="67"/>
      <c r="BK98" s="67"/>
      <c r="BL98" s="86"/>
      <c r="BM98" s="86"/>
      <c r="BN98" s="86"/>
      <c r="BO98" s="86"/>
      <c r="BP98" s="86"/>
      <c r="BQ98" s="67"/>
      <c r="BR98" s="67"/>
      <c r="BS98" s="67"/>
      <c r="BT98" s="198">
        <v>27</v>
      </c>
      <c r="BU98" s="198"/>
      <c r="BV98" s="198">
        <v>40</v>
      </c>
      <c r="BW98" s="67"/>
      <c r="BX98" s="67"/>
      <c r="BY98" s="67"/>
      <c r="BZ98" s="67"/>
      <c r="CA98" s="67"/>
      <c r="CB98" s="86"/>
      <c r="CC98" s="86"/>
      <c r="CD98" s="86"/>
      <c r="CE98" s="86"/>
      <c r="CF98" s="86"/>
      <c r="CG98" s="86"/>
      <c r="CH98" s="86"/>
      <c r="CI98" s="67"/>
      <c r="CJ98" s="67"/>
      <c r="CK98" s="67"/>
      <c r="CL98" s="67"/>
      <c r="CM98" s="67"/>
      <c r="CN98" s="67"/>
      <c r="CO98" s="67"/>
      <c r="CP98" s="67"/>
      <c r="CQ98" s="67"/>
    </row>
    <row r="99" spans="1:95" ht="15">
      <c r="A99" s="67"/>
      <c r="B99" s="296"/>
      <c r="C99" s="296"/>
      <c r="D99" s="296"/>
      <c r="E99" s="200" t="s">
        <v>15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113"/>
      <c r="Z99" s="67"/>
      <c r="AA99" s="67"/>
      <c r="AB99" s="67"/>
      <c r="AC99" s="67"/>
      <c r="AD99" s="67"/>
      <c r="AE99" s="67"/>
      <c r="AF99" s="67"/>
      <c r="AG99" s="67"/>
      <c r="AH99" s="86"/>
      <c r="AI99" s="67"/>
      <c r="AJ99" s="67"/>
      <c r="AK99" s="113"/>
      <c r="AL99" s="67"/>
      <c r="AM99" s="113"/>
      <c r="AN99" s="67"/>
      <c r="AO99" s="67"/>
      <c r="AP99" s="67"/>
      <c r="AQ99" s="113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213"/>
      <c r="BH99" s="67"/>
      <c r="BI99" s="67"/>
      <c r="BJ99" s="67"/>
      <c r="BK99" s="67"/>
      <c r="BL99" s="86"/>
      <c r="BM99" s="86"/>
      <c r="BN99" s="86"/>
      <c r="BO99" s="86"/>
      <c r="BP99" s="86"/>
      <c r="BQ99" s="67"/>
      <c r="BR99" s="67"/>
      <c r="BS99" s="67"/>
      <c r="BT99" s="211" t="s">
        <v>709</v>
      </c>
      <c r="BU99" s="211"/>
      <c r="BV99" s="211" t="s">
        <v>710</v>
      </c>
      <c r="BW99" s="67"/>
      <c r="BX99" s="67"/>
      <c r="BY99" s="67"/>
      <c r="BZ99" s="67"/>
      <c r="CA99" s="67"/>
      <c r="CB99" s="86"/>
      <c r="CC99" s="86"/>
      <c r="CD99" s="86"/>
      <c r="CE99" s="86"/>
      <c r="CF99" s="86"/>
      <c r="CG99" s="86"/>
      <c r="CH99" s="86"/>
      <c r="CI99" s="67"/>
      <c r="CJ99" s="67"/>
      <c r="CK99" s="67"/>
      <c r="CL99" s="67"/>
      <c r="CM99" s="67"/>
      <c r="CN99" s="67"/>
      <c r="CO99" s="67"/>
      <c r="CP99" s="67"/>
      <c r="CQ99" s="67"/>
    </row>
    <row r="100" spans="1:95" ht="15">
      <c r="A100" s="67">
        <v>16</v>
      </c>
      <c r="B100" s="323" t="s">
        <v>295</v>
      </c>
      <c r="C100" s="323"/>
      <c r="D100" s="323"/>
      <c r="E100" s="200" t="s">
        <v>28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84">
        <v>146.6</v>
      </c>
      <c r="Z100" s="67"/>
      <c r="AA100" s="67"/>
      <c r="AB100" s="67"/>
      <c r="AC100" s="67"/>
      <c r="AD100" s="67"/>
      <c r="AE100" s="67"/>
      <c r="AF100" s="67"/>
      <c r="AG100" s="67"/>
      <c r="AH100" s="86"/>
      <c r="AI100" s="67"/>
      <c r="AJ100" s="67"/>
      <c r="AK100" s="113"/>
      <c r="AL100" s="67"/>
      <c r="AM100" s="113"/>
      <c r="AN100" s="67"/>
      <c r="AO100" s="67"/>
      <c r="AP100" s="67"/>
      <c r="AQ100" s="113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213"/>
      <c r="BH100" s="67"/>
      <c r="BI100" s="67"/>
      <c r="BJ100" s="67"/>
      <c r="BK100" s="67"/>
      <c r="BL100" s="86"/>
      <c r="BM100" s="86"/>
      <c r="BN100" s="86"/>
      <c r="BO100" s="84">
        <v>7.2</v>
      </c>
      <c r="BP100" s="83">
        <v>147</v>
      </c>
      <c r="BQ100" s="84">
        <v>156.8</v>
      </c>
      <c r="BR100" s="67"/>
      <c r="BS100" s="84">
        <v>11.1</v>
      </c>
      <c r="BT100" s="67"/>
      <c r="BU100" s="67"/>
      <c r="BV100" s="67"/>
      <c r="BW100" s="67"/>
      <c r="BX100" s="67"/>
      <c r="BY100" s="67"/>
      <c r="BZ100" s="83">
        <v>3</v>
      </c>
      <c r="CA100" s="224">
        <v>52.4</v>
      </c>
      <c r="CB100" s="83"/>
      <c r="CC100" s="84">
        <v>19.5</v>
      </c>
      <c r="CD100" s="83">
        <v>75</v>
      </c>
      <c r="CE100" s="84">
        <v>86.6</v>
      </c>
      <c r="CF100" s="83">
        <v>44</v>
      </c>
      <c r="CG100" s="84">
        <v>73.6</v>
      </c>
      <c r="CH100" s="86"/>
      <c r="CI100" s="84">
        <v>15.5</v>
      </c>
      <c r="CJ100" s="67"/>
      <c r="CK100" s="67"/>
      <c r="CL100" s="67"/>
      <c r="CM100" s="67"/>
      <c r="CN100" s="67"/>
      <c r="CO100" s="67"/>
      <c r="CP100" s="67"/>
      <c r="CQ100" s="67"/>
    </row>
    <row r="101" spans="1:95" ht="15">
      <c r="A101" s="67"/>
      <c r="B101" s="296"/>
      <c r="C101" s="296"/>
      <c r="D101" s="296"/>
      <c r="E101" s="200" t="s">
        <v>15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84">
        <v>176.713</v>
      </c>
      <c r="Z101" s="67"/>
      <c r="AA101" s="67"/>
      <c r="AB101" s="67"/>
      <c r="AC101" s="67"/>
      <c r="AD101" s="67"/>
      <c r="AE101" s="67"/>
      <c r="AF101" s="67"/>
      <c r="AG101" s="67"/>
      <c r="AH101" s="86"/>
      <c r="AI101" s="67"/>
      <c r="AJ101" s="67"/>
      <c r="AK101" s="113"/>
      <c r="AL101" s="67"/>
      <c r="AM101" s="113"/>
      <c r="AN101" s="67"/>
      <c r="AO101" s="67"/>
      <c r="AP101" s="67"/>
      <c r="AQ101" s="113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213"/>
      <c r="BH101" s="67"/>
      <c r="BI101" s="67"/>
      <c r="BJ101" s="67"/>
      <c r="BK101" s="67"/>
      <c r="BL101" s="86"/>
      <c r="BM101" s="86"/>
      <c r="BN101" s="86"/>
      <c r="BO101" s="84">
        <v>6.368</v>
      </c>
      <c r="BP101" s="85" t="s">
        <v>392</v>
      </c>
      <c r="BQ101" s="73" t="s">
        <v>1530</v>
      </c>
      <c r="BR101" s="99"/>
      <c r="BS101" s="73" t="s">
        <v>1432</v>
      </c>
      <c r="BT101" s="99"/>
      <c r="BU101" s="99"/>
      <c r="BV101" s="99"/>
      <c r="BW101" s="99"/>
      <c r="BX101" s="99"/>
      <c r="BY101" s="99"/>
      <c r="BZ101" s="85" t="s">
        <v>276</v>
      </c>
      <c r="CA101" s="224">
        <v>48.323</v>
      </c>
      <c r="CB101" s="85"/>
      <c r="CC101" s="73" t="s">
        <v>1438</v>
      </c>
      <c r="CD101" s="85" t="s">
        <v>361</v>
      </c>
      <c r="CE101" s="73" t="s">
        <v>1244</v>
      </c>
      <c r="CF101" s="85" t="s">
        <v>367</v>
      </c>
      <c r="CG101" s="73" t="s">
        <v>1525</v>
      </c>
      <c r="CH101" s="72"/>
      <c r="CI101" s="73" t="s">
        <v>1100</v>
      </c>
      <c r="CJ101" s="99"/>
      <c r="CK101" s="99"/>
      <c r="CL101" s="99"/>
      <c r="CM101" s="99"/>
      <c r="CN101" s="99"/>
      <c r="CO101" s="99"/>
      <c r="CP101" s="99"/>
      <c r="CQ101" s="99"/>
    </row>
    <row r="102" spans="1:95" ht="14.25">
      <c r="A102" s="143" t="s">
        <v>104</v>
      </c>
      <c r="B102" s="171" t="s">
        <v>65</v>
      </c>
      <c r="C102" s="171"/>
      <c r="D102" s="171"/>
      <c r="E102" s="200" t="s">
        <v>28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113"/>
      <c r="Z102" s="67"/>
      <c r="AA102" s="67"/>
      <c r="AB102" s="67"/>
      <c r="AC102" s="67"/>
      <c r="AD102" s="67"/>
      <c r="AE102" s="67"/>
      <c r="AF102" s="67"/>
      <c r="AG102" s="67"/>
      <c r="AH102" s="86"/>
      <c r="AI102" s="67"/>
      <c r="AJ102" s="67"/>
      <c r="AK102" s="113"/>
      <c r="AL102" s="67"/>
      <c r="AM102" s="113"/>
      <c r="AN102" s="67"/>
      <c r="AO102" s="67"/>
      <c r="AP102" s="67"/>
      <c r="AQ102" s="113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84"/>
      <c r="BF102" s="67"/>
      <c r="BG102" s="213"/>
      <c r="BH102" s="67"/>
      <c r="BI102" s="67"/>
      <c r="BJ102" s="67"/>
      <c r="BK102" s="67"/>
      <c r="BL102" s="67"/>
      <c r="BM102" s="67"/>
      <c r="BN102" s="67"/>
      <c r="BO102" s="67"/>
      <c r="BP102" s="67"/>
      <c r="BQ102" s="84">
        <v>130</v>
      </c>
      <c r="BR102" s="67"/>
      <c r="BS102" s="67"/>
      <c r="BT102" s="67"/>
      <c r="BU102" s="84">
        <v>12</v>
      </c>
      <c r="BV102" s="67"/>
      <c r="BW102" s="67"/>
      <c r="BX102" s="67"/>
      <c r="BY102" s="67"/>
      <c r="BZ102" s="67"/>
      <c r="CA102" s="67"/>
      <c r="CB102" s="86"/>
      <c r="CC102" s="86"/>
      <c r="CD102" s="86"/>
      <c r="CE102" s="86"/>
      <c r="CF102" s="86"/>
      <c r="CG102" s="86"/>
      <c r="CH102" s="86"/>
      <c r="CI102" s="67"/>
      <c r="CJ102" s="67"/>
      <c r="CK102" s="67"/>
      <c r="CL102" s="67"/>
      <c r="CM102" s="67"/>
      <c r="CN102" s="67"/>
      <c r="CO102" s="67"/>
      <c r="CP102" s="67"/>
      <c r="CQ102" s="67"/>
    </row>
    <row r="103" spans="1:95" ht="15">
      <c r="A103" s="143"/>
      <c r="B103" s="296"/>
      <c r="C103" s="296"/>
      <c r="D103" s="296"/>
      <c r="E103" s="200" t="s">
        <v>15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113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113"/>
      <c r="AL103" s="67"/>
      <c r="AM103" s="113"/>
      <c r="AN103" s="67"/>
      <c r="AO103" s="67"/>
      <c r="AP103" s="67"/>
      <c r="AQ103" s="113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84"/>
      <c r="BF103" s="67"/>
      <c r="BG103" s="213"/>
      <c r="BH103" s="67"/>
      <c r="BI103" s="67"/>
      <c r="BJ103" s="67"/>
      <c r="BK103" s="67"/>
      <c r="BL103" s="67"/>
      <c r="BM103" s="67"/>
      <c r="BN103" s="67"/>
      <c r="BO103" s="67"/>
      <c r="BP103" s="67"/>
      <c r="BQ103" s="84">
        <v>5.788</v>
      </c>
      <c r="BR103" s="67"/>
      <c r="BS103" s="67"/>
      <c r="BT103" s="67"/>
      <c r="BU103" s="84">
        <v>0.616</v>
      </c>
      <c r="BV103" s="67"/>
      <c r="BW103" s="67"/>
      <c r="BX103" s="67"/>
      <c r="BY103" s="67"/>
      <c r="BZ103" s="67"/>
      <c r="CA103" s="67"/>
      <c r="CB103" s="86"/>
      <c r="CC103" s="86"/>
      <c r="CD103" s="86"/>
      <c r="CE103" s="86"/>
      <c r="CF103" s="86"/>
      <c r="CG103" s="86"/>
      <c r="CH103" s="86"/>
      <c r="CI103" s="67"/>
      <c r="CJ103" s="67"/>
      <c r="CK103" s="67"/>
      <c r="CL103" s="67"/>
      <c r="CM103" s="67"/>
      <c r="CN103" s="67"/>
      <c r="CO103" s="67"/>
      <c r="CP103" s="67"/>
      <c r="CQ103" s="67"/>
    </row>
    <row r="104" spans="1:95" ht="14.25">
      <c r="A104" s="143" t="s">
        <v>105</v>
      </c>
      <c r="B104" s="171" t="s">
        <v>66</v>
      </c>
      <c r="C104" s="171"/>
      <c r="D104" s="171"/>
      <c r="E104" s="200" t="s">
        <v>67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84">
        <v>1</v>
      </c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113"/>
      <c r="AL104" s="67"/>
      <c r="AM104" s="113"/>
      <c r="AN104" s="67"/>
      <c r="AO104" s="67"/>
      <c r="AP104" s="67"/>
      <c r="AQ104" s="113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213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86"/>
      <c r="CC104" s="86"/>
      <c r="CD104" s="86"/>
      <c r="CE104" s="86"/>
      <c r="CF104" s="83">
        <v>1</v>
      </c>
      <c r="CG104" s="86"/>
      <c r="CH104" s="86"/>
      <c r="CI104" s="67"/>
      <c r="CJ104" s="67"/>
      <c r="CK104" s="67"/>
      <c r="CL104" s="67"/>
      <c r="CM104" s="67"/>
      <c r="CN104" s="67"/>
      <c r="CO104" s="67"/>
      <c r="CP104" s="67"/>
      <c r="CQ104" s="67"/>
    </row>
    <row r="105" spans="1:95" ht="15">
      <c r="A105" s="99"/>
      <c r="B105" s="296"/>
      <c r="C105" s="296"/>
      <c r="D105" s="296"/>
      <c r="E105" s="200" t="s">
        <v>15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84">
        <v>5.041</v>
      </c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113"/>
      <c r="AL105" s="67"/>
      <c r="AM105" s="113"/>
      <c r="AN105" s="67"/>
      <c r="AO105" s="67"/>
      <c r="AP105" s="67"/>
      <c r="AQ105" s="113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213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84"/>
      <c r="BV105" s="67"/>
      <c r="BW105" s="67"/>
      <c r="BX105" s="67"/>
      <c r="BY105" s="67"/>
      <c r="BZ105" s="67"/>
      <c r="CA105" s="67"/>
      <c r="CB105" s="86"/>
      <c r="CC105" s="86"/>
      <c r="CD105" s="86"/>
      <c r="CE105" s="86"/>
      <c r="CF105" s="85" t="s">
        <v>293</v>
      </c>
      <c r="CG105" s="72"/>
      <c r="CH105" s="72"/>
      <c r="CI105" s="99"/>
      <c r="CJ105" s="99"/>
      <c r="CK105" s="99"/>
      <c r="CL105" s="99"/>
      <c r="CM105" s="99"/>
      <c r="CN105" s="99"/>
      <c r="CO105" s="99"/>
      <c r="CP105" s="99"/>
      <c r="CQ105" s="99"/>
    </row>
    <row r="106" spans="1:95" ht="15">
      <c r="A106" s="67">
        <v>17</v>
      </c>
      <c r="B106" s="324" t="s">
        <v>297</v>
      </c>
      <c r="C106" s="275"/>
      <c r="D106" s="325"/>
      <c r="E106" s="200" t="s">
        <v>28</v>
      </c>
      <c r="F106" s="67"/>
      <c r="G106" s="67"/>
      <c r="H106" s="67"/>
      <c r="I106" s="84">
        <v>11.5</v>
      </c>
      <c r="J106" s="67"/>
      <c r="K106" s="84">
        <v>1</v>
      </c>
      <c r="L106" s="67"/>
      <c r="M106" s="84">
        <v>10</v>
      </c>
      <c r="N106" s="67"/>
      <c r="O106" s="67"/>
      <c r="P106" s="67"/>
      <c r="Q106" s="84">
        <v>7.2</v>
      </c>
      <c r="R106" s="67"/>
      <c r="S106" s="67"/>
      <c r="T106" s="67"/>
      <c r="U106" s="224">
        <v>9</v>
      </c>
      <c r="V106" s="67"/>
      <c r="W106" s="84">
        <v>1.3</v>
      </c>
      <c r="X106" s="67"/>
      <c r="Y106" s="84">
        <v>12.4</v>
      </c>
      <c r="Z106" s="67"/>
      <c r="AA106" s="84">
        <v>17.6</v>
      </c>
      <c r="AB106" s="67"/>
      <c r="AC106" s="84">
        <v>23</v>
      </c>
      <c r="AD106" s="67"/>
      <c r="AE106" s="67"/>
      <c r="AF106" s="67"/>
      <c r="AG106" s="67"/>
      <c r="AH106" s="67"/>
      <c r="AI106" s="67"/>
      <c r="AJ106" s="83">
        <v>9</v>
      </c>
      <c r="AK106" s="84">
        <v>9.5</v>
      </c>
      <c r="AL106" s="67"/>
      <c r="AM106" s="84">
        <v>3</v>
      </c>
      <c r="AN106" s="67"/>
      <c r="AO106" s="84">
        <v>2.2</v>
      </c>
      <c r="AP106" s="67"/>
      <c r="AQ106" s="84">
        <v>2</v>
      </c>
      <c r="AR106" s="67"/>
      <c r="AS106" s="67"/>
      <c r="AT106" s="67"/>
      <c r="AU106" s="67"/>
      <c r="AV106" s="67"/>
      <c r="AW106" s="67"/>
      <c r="AX106" s="67"/>
      <c r="AY106" s="84">
        <v>4</v>
      </c>
      <c r="AZ106" s="67"/>
      <c r="BA106" s="67"/>
      <c r="BB106" s="67"/>
      <c r="BC106" s="84">
        <v>2.1</v>
      </c>
      <c r="BD106" s="67"/>
      <c r="BE106" s="67"/>
      <c r="BF106" s="67"/>
      <c r="BG106" s="213"/>
      <c r="BH106" s="67"/>
      <c r="BI106" s="67"/>
      <c r="BJ106" s="86"/>
      <c r="BK106" s="86"/>
      <c r="BL106" s="83">
        <v>8</v>
      </c>
      <c r="BM106" s="84">
        <v>7.8</v>
      </c>
      <c r="BN106" s="67"/>
      <c r="BO106" s="84">
        <v>23.3</v>
      </c>
      <c r="BP106" s="67"/>
      <c r="BQ106" s="84">
        <v>18.5</v>
      </c>
      <c r="BR106" s="67"/>
      <c r="BS106" s="84">
        <v>10.2</v>
      </c>
      <c r="BT106" s="67"/>
      <c r="BU106" s="84">
        <v>27.9</v>
      </c>
      <c r="BV106" s="67"/>
      <c r="BW106" s="224">
        <v>1.5</v>
      </c>
      <c r="BX106" s="86"/>
      <c r="BY106" s="224">
        <v>16.3</v>
      </c>
      <c r="BZ106" s="83">
        <v>2</v>
      </c>
      <c r="CA106" s="224">
        <v>19.7</v>
      </c>
      <c r="CB106" s="83">
        <v>2</v>
      </c>
      <c r="CC106" s="84">
        <v>2.5</v>
      </c>
      <c r="CD106" s="83">
        <v>4</v>
      </c>
      <c r="CE106" s="84">
        <v>7.7</v>
      </c>
      <c r="CF106" s="86"/>
      <c r="CG106" s="84">
        <v>1.1</v>
      </c>
      <c r="CH106" s="86"/>
      <c r="CI106" s="84">
        <v>10.1</v>
      </c>
      <c r="CJ106" s="67"/>
      <c r="CK106" s="67"/>
      <c r="CL106" s="67"/>
      <c r="CM106" s="84">
        <v>31.3</v>
      </c>
      <c r="CN106" s="67"/>
      <c r="CO106" s="84">
        <v>1</v>
      </c>
      <c r="CP106" s="67"/>
      <c r="CQ106" s="84">
        <v>1</v>
      </c>
    </row>
    <row r="107" spans="1:95" ht="15">
      <c r="A107" s="67"/>
      <c r="B107" s="296"/>
      <c r="C107" s="296"/>
      <c r="D107" s="296"/>
      <c r="E107" s="200" t="s">
        <v>15</v>
      </c>
      <c r="F107" s="67"/>
      <c r="G107" s="67"/>
      <c r="H107" s="67"/>
      <c r="I107" s="84">
        <v>9.977</v>
      </c>
      <c r="J107" s="67"/>
      <c r="K107" s="84">
        <v>1.244</v>
      </c>
      <c r="L107" s="67"/>
      <c r="M107" s="84">
        <v>11.146</v>
      </c>
      <c r="N107" s="67"/>
      <c r="O107" s="67"/>
      <c r="P107" s="67"/>
      <c r="Q107" s="84">
        <v>6.943</v>
      </c>
      <c r="R107" s="67"/>
      <c r="S107" s="67"/>
      <c r="T107" s="67"/>
      <c r="U107" s="224">
        <v>8.043</v>
      </c>
      <c r="V107" s="67"/>
      <c r="W107" s="84">
        <v>2.122</v>
      </c>
      <c r="X107" s="67"/>
      <c r="Y107" s="84">
        <v>14.098</v>
      </c>
      <c r="Z107" s="67"/>
      <c r="AA107" s="84">
        <v>22.719</v>
      </c>
      <c r="AB107" s="67"/>
      <c r="AC107" s="84">
        <v>22.542</v>
      </c>
      <c r="AD107" s="67"/>
      <c r="AE107" s="67"/>
      <c r="AF107" s="67"/>
      <c r="AG107" s="67"/>
      <c r="AH107" s="67"/>
      <c r="AI107" s="67"/>
      <c r="AJ107" s="85" t="s">
        <v>376</v>
      </c>
      <c r="AK107" s="84">
        <v>7.171</v>
      </c>
      <c r="AL107" s="67"/>
      <c r="AM107" s="84">
        <v>3.551</v>
      </c>
      <c r="AN107" s="67"/>
      <c r="AO107" s="73" t="s">
        <v>1239</v>
      </c>
      <c r="AP107" s="67"/>
      <c r="AQ107" s="84">
        <v>1.974</v>
      </c>
      <c r="AR107" s="67"/>
      <c r="AS107" s="67"/>
      <c r="AT107" s="67"/>
      <c r="AU107" s="67"/>
      <c r="AV107" s="67"/>
      <c r="AW107" s="67"/>
      <c r="AX107" s="67"/>
      <c r="AY107" s="84">
        <v>3.999</v>
      </c>
      <c r="AZ107" s="67"/>
      <c r="BA107" s="67"/>
      <c r="BB107" s="67"/>
      <c r="BC107" s="84">
        <v>2.388</v>
      </c>
      <c r="BD107" s="67"/>
      <c r="BE107" s="67"/>
      <c r="BF107" s="67"/>
      <c r="BG107" s="213"/>
      <c r="BH107" s="67"/>
      <c r="BI107" s="67"/>
      <c r="BJ107" s="86"/>
      <c r="BK107" s="86"/>
      <c r="BL107" s="85" t="s">
        <v>388</v>
      </c>
      <c r="BM107" s="84">
        <v>10.858</v>
      </c>
      <c r="BN107" s="67"/>
      <c r="BO107" s="84">
        <v>26.441</v>
      </c>
      <c r="BP107" s="67"/>
      <c r="BQ107" s="84">
        <v>20.275</v>
      </c>
      <c r="BR107" s="67"/>
      <c r="BS107" s="73" t="s">
        <v>954</v>
      </c>
      <c r="BT107" s="67"/>
      <c r="BU107" s="84">
        <v>31.304</v>
      </c>
      <c r="BV107" s="67"/>
      <c r="BW107" s="226" t="s">
        <v>810</v>
      </c>
      <c r="BX107" s="86"/>
      <c r="BY107" s="224">
        <v>20.669</v>
      </c>
      <c r="BZ107" s="85" t="s">
        <v>354</v>
      </c>
      <c r="CA107" s="226" t="s">
        <v>1243</v>
      </c>
      <c r="CB107" s="85" t="s">
        <v>354</v>
      </c>
      <c r="CC107" s="73" t="s">
        <v>779</v>
      </c>
      <c r="CD107" s="85" t="s">
        <v>362</v>
      </c>
      <c r="CE107" s="73" t="s">
        <v>1441</v>
      </c>
      <c r="CF107" s="72"/>
      <c r="CG107" s="73" t="s">
        <v>1099</v>
      </c>
      <c r="CH107" s="72"/>
      <c r="CI107" s="73" t="s">
        <v>1445</v>
      </c>
      <c r="CJ107" s="99"/>
      <c r="CK107" s="99"/>
      <c r="CL107" s="67"/>
      <c r="CM107" s="84">
        <v>34.539</v>
      </c>
      <c r="CN107" s="67"/>
      <c r="CO107" s="84">
        <v>1.074</v>
      </c>
      <c r="CP107" s="67"/>
      <c r="CQ107" s="73" t="s">
        <v>1330</v>
      </c>
    </row>
    <row r="108" spans="1:95" ht="14.25">
      <c r="A108" s="143" t="s">
        <v>77</v>
      </c>
      <c r="B108" s="171" t="s">
        <v>106</v>
      </c>
      <c r="C108" s="171"/>
      <c r="D108" s="171"/>
      <c r="E108" s="200" t="s">
        <v>36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113"/>
      <c r="Z108" s="67"/>
      <c r="AA108" s="67"/>
      <c r="AB108" s="67"/>
      <c r="AC108" s="84"/>
      <c r="AD108" s="67"/>
      <c r="AE108" s="67"/>
      <c r="AF108" s="67"/>
      <c r="AG108" s="67"/>
      <c r="AH108" s="67"/>
      <c r="AI108" s="67"/>
      <c r="AJ108" s="86"/>
      <c r="AK108" s="113"/>
      <c r="AL108" s="67"/>
      <c r="AM108" s="113"/>
      <c r="AN108" s="67"/>
      <c r="AO108" s="113"/>
      <c r="AP108" s="67"/>
      <c r="AQ108" s="113"/>
      <c r="AR108" s="67"/>
      <c r="AS108" s="67"/>
      <c r="AT108" s="67"/>
      <c r="AU108" s="67"/>
      <c r="AV108" s="67"/>
      <c r="AW108" s="84">
        <v>1</v>
      </c>
      <c r="AX108" s="67"/>
      <c r="AY108" s="67"/>
      <c r="AZ108" s="67"/>
      <c r="BA108" s="67"/>
      <c r="BB108" s="67"/>
      <c r="BC108" s="67"/>
      <c r="BD108" s="67"/>
      <c r="BE108" s="67"/>
      <c r="BF108" s="67"/>
      <c r="BG108" s="213"/>
      <c r="BH108" s="67"/>
      <c r="BI108" s="67"/>
      <c r="BJ108" s="86"/>
      <c r="BK108" s="86"/>
      <c r="BL108" s="86"/>
      <c r="BM108" s="67"/>
      <c r="BN108" s="86"/>
      <c r="BO108" s="86"/>
      <c r="BP108" s="86"/>
      <c r="BQ108" s="86"/>
      <c r="BR108" s="86"/>
      <c r="BS108" s="67"/>
      <c r="BT108" s="67"/>
      <c r="BU108" s="84"/>
      <c r="BV108" s="67"/>
      <c r="BW108" s="67"/>
      <c r="BX108" s="86"/>
      <c r="BY108" s="86"/>
      <c r="BZ108" s="86"/>
      <c r="CA108" s="224">
        <v>1</v>
      </c>
      <c r="CB108" s="86"/>
      <c r="CC108" s="86"/>
      <c r="CD108" s="86"/>
      <c r="CE108" s="86"/>
      <c r="CF108" s="86"/>
      <c r="CG108" s="84">
        <v>1</v>
      </c>
      <c r="CH108" s="86"/>
      <c r="CI108" s="67"/>
      <c r="CJ108" s="67"/>
      <c r="CK108" s="67"/>
      <c r="CL108" s="67"/>
      <c r="CM108" s="84">
        <v>2</v>
      </c>
      <c r="CN108" s="67"/>
      <c r="CO108" s="67"/>
      <c r="CP108" s="67"/>
      <c r="CQ108" s="67"/>
    </row>
    <row r="109" spans="1:95" ht="15">
      <c r="A109" s="99"/>
      <c r="B109" s="296"/>
      <c r="C109" s="296"/>
      <c r="D109" s="296"/>
      <c r="E109" s="200" t="s">
        <v>15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113"/>
      <c r="Z109" s="67"/>
      <c r="AA109" s="67"/>
      <c r="AB109" s="67"/>
      <c r="AC109" s="84"/>
      <c r="AD109" s="67"/>
      <c r="AE109" s="67"/>
      <c r="AF109" s="67"/>
      <c r="AG109" s="67"/>
      <c r="AH109" s="67"/>
      <c r="AI109" s="67"/>
      <c r="AJ109" s="86"/>
      <c r="AK109" s="113"/>
      <c r="AL109" s="67"/>
      <c r="AM109" s="113"/>
      <c r="AN109" s="67"/>
      <c r="AO109" s="113"/>
      <c r="AP109" s="67"/>
      <c r="AQ109" s="113"/>
      <c r="AR109" s="67"/>
      <c r="AS109" s="67"/>
      <c r="AT109" s="67"/>
      <c r="AU109" s="67"/>
      <c r="AV109" s="67"/>
      <c r="AW109" s="84">
        <v>2.045</v>
      </c>
      <c r="AX109" s="67"/>
      <c r="AY109" s="67"/>
      <c r="AZ109" s="67"/>
      <c r="BA109" s="67"/>
      <c r="BB109" s="67"/>
      <c r="BC109" s="67"/>
      <c r="BD109" s="67"/>
      <c r="BE109" s="67"/>
      <c r="BF109" s="67"/>
      <c r="BG109" s="213"/>
      <c r="BH109" s="67"/>
      <c r="BI109" s="67"/>
      <c r="BJ109" s="86"/>
      <c r="BK109" s="86"/>
      <c r="BL109" s="86"/>
      <c r="BM109" s="67"/>
      <c r="BN109" s="86"/>
      <c r="BO109" s="86"/>
      <c r="BP109" s="86"/>
      <c r="BQ109" s="86"/>
      <c r="BR109" s="86"/>
      <c r="BS109" s="67"/>
      <c r="BT109" s="67"/>
      <c r="BU109" s="84"/>
      <c r="BV109" s="67"/>
      <c r="BW109" s="67"/>
      <c r="BX109" s="86"/>
      <c r="BY109" s="86"/>
      <c r="BZ109" s="86"/>
      <c r="CA109" s="224">
        <v>2.045</v>
      </c>
      <c r="CB109" s="86"/>
      <c r="CC109" s="86"/>
      <c r="CD109" s="86"/>
      <c r="CE109" s="86"/>
      <c r="CF109" s="86"/>
      <c r="CG109" s="84">
        <v>2.045</v>
      </c>
      <c r="CH109" s="86"/>
      <c r="CI109" s="67"/>
      <c r="CJ109" s="67"/>
      <c r="CK109" s="67"/>
      <c r="CL109" s="67"/>
      <c r="CM109" s="84">
        <v>0.846</v>
      </c>
      <c r="CN109" s="67"/>
      <c r="CO109" s="67"/>
      <c r="CP109" s="67"/>
      <c r="CQ109" s="67"/>
    </row>
    <row r="110" spans="1:95" ht="15">
      <c r="A110" s="67">
        <v>18</v>
      </c>
      <c r="B110" s="324" t="s">
        <v>298</v>
      </c>
      <c r="C110" s="275"/>
      <c r="D110" s="325"/>
      <c r="E110" s="200" t="s">
        <v>28</v>
      </c>
      <c r="F110" s="67"/>
      <c r="G110" s="84">
        <v>2</v>
      </c>
      <c r="H110" s="67"/>
      <c r="I110" s="84">
        <v>16</v>
      </c>
      <c r="J110" s="67"/>
      <c r="K110" s="67"/>
      <c r="L110" s="67"/>
      <c r="M110" s="84">
        <v>1</v>
      </c>
      <c r="N110" s="67"/>
      <c r="O110" s="67"/>
      <c r="P110" s="67"/>
      <c r="Q110" s="67"/>
      <c r="R110" s="67"/>
      <c r="S110" s="84">
        <v>5.5</v>
      </c>
      <c r="T110" s="67"/>
      <c r="U110" s="67"/>
      <c r="V110" s="67"/>
      <c r="W110" s="84">
        <v>41.8</v>
      </c>
      <c r="X110" s="67"/>
      <c r="Y110" s="84">
        <v>42</v>
      </c>
      <c r="Z110" s="67"/>
      <c r="AA110" s="84">
        <v>8.9</v>
      </c>
      <c r="AB110" s="67"/>
      <c r="AC110" s="84">
        <v>6.5</v>
      </c>
      <c r="AD110" s="67"/>
      <c r="AE110" s="84">
        <v>38.7</v>
      </c>
      <c r="AF110" s="67"/>
      <c r="AG110" s="84">
        <v>0.3</v>
      </c>
      <c r="AH110" s="83">
        <v>80</v>
      </c>
      <c r="AI110" s="84">
        <v>82.4</v>
      </c>
      <c r="AJ110" s="86"/>
      <c r="AK110" s="113"/>
      <c r="AL110" s="67"/>
      <c r="AM110" s="113"/>
      <c r="AN110" s="67"/>
      <c r="AO110" s="84">
        <v>2</v>
      </c>
      <c r="AP110" s="67"/>
      <c r="AQ110" s="84">
        <v>4.4</v>
      </c>
      <c r="AR110" s="67"/>
      <c r="AS110" s="84">
        <v>7.5</v>
      </c>
      <c r="AT110" s="67"/>
      <c r="AU110" s="67"/>
      <c r="AV110" s="67"/>
      <c r="AW110" s="67"/>
      <c r="AX110" s="67"/>
      <c r="AY110" s="84">
        <v>7.6</v>
      </c>
      <c r="AZ110" s="67"/>
      <c r="BA110" s="84">
        <v>20.5</v>
      </c>
      <c r="BB110" s="67"/>
      <c r="BC110" s="84">
        <v>24.2</v>
      </c>
      <c r="BD110" s="67"/>
      <c r="BE110" s="84">
        <v>14</v>
      </c>
      <c r="BF110" s="67"/>
      <c r="BG110" s="208">
        <v>12.9</v>
      </c>
      <c r="BH110" s="67"/>
      <c r="BI110" s="84">
        <v>16</v>
      </c>
      <c r="BJ110" s="86"/>
      <c r="BK110" s="86"/>
      <c r="BL110" s="83">
        <v>13</v>
      </c>
      <c r="BM110" s="84">
        <v>12</v>
      </c>
      <c r="BN110" s="86"/>
      <c r="BO110" s="84">
        <v>3</v>
      </c>
      <c r="BP110" s="83">
        <v>2</v>
      </c>
      <c r="BQ110" s="84">
        <v>1.3</v>
      </c>
      <c r="BR110" s="86"/>
      <c r="BS110" s="67"/>
      <c r="BT110" s="67"/>
      <c r="BU110" s="84">
        <v>15</v>
      </c>
      <c r="BV110" s="113"/>
      <c r="BW110" s="224">
        <v>26.3</v>
      </c>
      <c r="BX110" s="83">
        <v>49</v>
      </c>
      <c r="BY110" s="224">
        <v>54.4</v>
      </c>
      <c r="BZ110" s="83">
        <v>2</v>
      </c>
      <c r="CA110" s="224">
        <v>16</v>
      </c>
      <c r="CB110" s="83">
        <v>2</v>
      </c>
      <c r="CC110" s="84">
        <v>14.1</v>
      </c>
      <c r="CD110" s="83">
        <v>7</v>
      </c>
      <c r="CE110" s="84">
        <v>15.4</v>
      </c>
      <c r="CF110" s="86"/>
      <c r="CG110" s="86"/>
      <c r="CH110" s="86"/>
      <c r="CI110" s="84">
        <v>3.5</v>
      </c>
      <c r="CJ110" s="67"/>
      <c r="CK110" s="84">
        <v>1</v>
      </c>
      <c r="CL110" s="67"/>
      <c r="CM110" s="84">
        <v>6.5</v>
      </c>
      <c r="CN110" s="67"/>
      <c r="CO110" s="84">
        <v>1</v>
      </c>
      <c r="CP110" s="67"/>
      <c r="CQ110" s="67"/>
    </row>
    <row r="111" spans="1:95" ht="15">
      <c r="A111" s="67"/>
      <c r="B111" s="296"/>
      <c r="C111" s="296"/>
      <c r="D111" s="296"/>
      <c r="E111" s="200" t="s">
        <v>15</v>
      </c>
      <c r="F111" s="67"/>
      <c r="G111" s="84">
        <v>2.769</v>
      </c>
      <c r="H111" s="67"/>
      <c r="I111" s="73" t="s">
        <v>1409</v>
      </c>
      <c r="J111" s="67"/>
      <c r="K111" s="67"/>
      <c r="L111" s="67"/>
      <c r="M111" s="84">
        <v>2.576</v>
      </c>
      <c r="N111" s="67"/>
      <c r="O111" s="67"/>
      <c r="P111" s="67"/>
      <c r="Q111" s="67"/>
      <c r="R111" s="67"/>
      <c r="S111" s="73" t="s">
        <v>372</v>
      </c>
      <c r="T111" s="67"/>
      <c r="U111" s="67"/>
      <c r="V111" s="67"/>
      <c r="W111" s="84">
        <v>45.127</v>
      </c>
      <c r="X111" s="67"/>
      <c r="Y111" s="84">
        <v>45.598</v>
      </c>
      <c r="Z111" s="67"/>
      <c r="AA111" s="73" t="s">
        <v>1310</v>
      </c>
      <c r="AB111" s="67"/>
      <c r="AC111" s="84">
        <v>7.616</v>
      </c>
      <c r="AD111" s="67"/>
      <c r="AE111" s="73" t="s">
        <v>1554</v>
      </c>
      <c r="AF111" s="67"/>
      <c r="AG111" s="84">
        <v>0.745</v>
      </c>
      <c r="AH111" s="85" t="s">
        <v>380</v>
      </c>
      <c r="AI111" s="84">
        <v>59.049</v>
      </c>
      <c r="AJ111" s="86"/>
      <c r="AK111" s="113"/>
      <c r="AL111" s="67"/>
      <c r="AM111" s="113"/>
      <c r="AN111" s="67"/>
      <c r="AO111" s="84">
        <v>2.617</v>
      </c>
      <c r="AP111" s="67"/>
      <c r="AQ111" s="84">
        <v>5.678</v>
      </c>
      <c r="AR111" s="67"/>
      <c r="AS111" s="84">
        <v>7.869</v>
      </c>
      <c r="AT111" s="67"/>
      <c r="AU111" s="67"/>
      <c r="AV111" s="67"/>
      <c r="AW111" s="67"/>
      <c r="AX111" s="67"/>
      <c r="AY111" s="84">
        <v>10.19</v>
      </c>
      <c r="AZ111" s="67"/>
      <c r="BA111" s="84">
        <v>23.172</v>
      </c>
      <c r="BB111" s="67"/>
      <c r="BC111" s="84">
        <v>33.869</v>
      </c>
      <c r="BD111" s="67"/>
      <c r="BE111" s="84">
        <v>16.184</v>
      </c>
      <c r="BF111" s="67"/>
      <c r="BG111" s="208">
        <v>16.52</v>
      </c>
      <c r="BH111" s="67"/>
      <c r="BI111" s="84">
        <v>18.251</v>
      </c>
      <c r="BJ111" s="86"/>
      <c r="BK111" s="86"/>
      <c r="BL111" s="85" t="s">
        <v>387</v>
      </c>
      <c r="BM111" s="84">
        <v>23.074</v>
      </c>
      <c r="BN111" s="86"/>
      <c r="BO111" s="84">
        <v>3.265</v>
      </c>
      <c r="BP111" s="85" t="s">
        <v>259</v>
      </c>
      <c r="BQ111" s="84">
        <v>1.691</v>
      </c>
      <c r="BR111" s="86"/>
      <c r="BS111" s="67"/>
      <c r="BT111" s="67"/>
      <c r="BU111" s="73" t="s">
        <v>1241</v>
      </c>
      <c r="BV111" s="113"/>
      <c r="BW111" s="224">
        <v>29.529</v>
      </c>
      <c r="BX111" s="85" t="s">
        <v>349</v>
      </c>
      <c r="BY111" s="226" t="s">
        <v>1322</v>
      </c>
      <c r="BZ111" s="85" t="s">
        <v>354</v>
      </c>
      <c r="CA111" s="226" t="s">
        <v>1436</v>
      </c>
      <c r="CB111" s="85" t="s">
        <v>354</v>
      </c>
      <c r="CC111" s="73" t="s">
        <v>1439</v>
      </c>
      <c r="CD111" s="85" t="s">
        <v>346</v>
      </c>
      <c r="CE111" s="73" t="s">
        <v>1326</v>
      </c>
      <c r="CF111" s="72"/>
      <c r="CG111" s="72"/>
      <c r="CH111" s="72"/>
      <c r="CI111" s="73" t="s">
        <v>1446</v>
      </c>
      <c r="CJ111" s="99"/>
      <c r="CK111" s="73" t="s">
        <v>781</v>
      </c>
      <c r="CL111" s="67"/>
      <c r="CM111" s="84">
        <v>7.802</v>
      </c>
      <c r="CN111" s="67"/>
      <c r="CO111" s="84">
        <v>1.403</v>
      </c>
      <c r="CP111" s="67"/>
      <c r="CQ111" s="67"/>
    </row>
    <row r="112" spans="1:95" ht="15">
      <c r="A112" s="143" t="s">
        <v>107</v>
      </c>
      <c r="B112" s="171" t="s">
        <v>66</v>
      </c>
      <c r="C112" s="186"/>
      <c r="D112" s="186"/>
      <c r="E112" s="200" t="s">
        <v>68</v>
      </c>
      <c r="F112" s="67"/>
      <c r="G112" s="84">
        <v>1</v>
      </c>
      <c r="H112" s="67"/>
      <c r="I112" s="67"/>
      <c r="J112" s="67"/>
      <c r="K112" s="84">
        <v>1</v>
      </c>
      <c r="L112" s="67"/>
      <c r="M112" s="84">
        <v>5</v>
      </c>
      <c r="N112" s="67"/>
      <c r="O112" s="67"/>
      <c r="P112" s="67"/>
      <c r="Q112" s="67"/>
      <c r="R112" s="67"/>
      <c r="S112" s="67"/>
      <c r="T112" s="67"/>
      <c r="U112" s="67"/>
      <c r="V112" s="67"/>
      <c r="W112" s="113"/>
      <c r="X112" s="83">
        <v>2</v>
      </c>
      <c r="Y112" s="84">
        <v>2</v>
      </c>
      <c r="Z112" s="67"/>
      <c r="AA112" s="67"/>
      <c r="AB112" s="67"/>
      <c r="AC112" s="84"/>
      <c r="AD112" s="67"/>
      <c r="AE112" s="113"/>
      <c r="AF112" s="67"/>
      <c r="AG112" s="84">
        <v>2</v>
      </c>
      <c r="AH112" s="83">
        <v>2</v>
      </c>
      <c r="AI112" s="84">
        <v>2</v>
      </c>
      <c r="AJ112" s="86"/>
      <c r="AK112" s="113"/>
      <c r="AL112" s="67"/>
      <c r="AM112" s="113"/>
      <c r="AN112" s="67"/>
      <c r="AO112" s="113"/>
      <c r="AP112" s="67"/>
      <c r="AQ112" s="113"/>
      <c r="AR112" s="67"/>
      <c r="AS112" s="67"/>
      <c r="AT112" s="67"/>
      <c r="AU112" s="224">
        <v>1</v>
      </c>
      <c r="AV112" s="67"/>
      <c r="AW112" s="67"/>
      <c r="AX112" s="83">
        <v>2</v>
      </c>
      <c r="AY112" s="84">
        <v>2</v>
      </c>
      <c r="AZ112" s="67"/>
      <c r="BA112" s="67"/>
      <c r="BB112" s="67"/>
      <c r="BC112" s="67"/>
      <c r="BD112" s="67"/>
      <c r="BE112" s="67"/>
      <c r="BF112" s="67"/>
      <c r="BG112" s="213"/>
      <c r="BH112" s="67"/>
      <c r="BI112" s="67"/>
      <c r="BJ112" s="86"/>
      <c r="BK112" s="84">
        <v>1</v>
      </c>
      <c r="BL112" s="86"/>
      <c r="BM112" s="67"/>
      <c r="BN112" s="86"/>
      <c r="BO112" s="86"/>
      <c r="BP112" s="86"/>
      <c r="BQ112" s="84">
        <v>1</v>
      </c>
      <c r="BR112" s="86"/>
      <c r="BS112" s="84">
        <v>2</v>
      </c>
      <c r="BT112" s="83">
        <v>1</v>
      </c>
      <c r="BU112" s="84">
        <v>3</v>
      </c>
      <c r="BV112" s="67"/>
      <c r="BW112" s="224">
        <v>2</v>
      </c>
      <c r="BX112" s="86"/>
      <c r="BY112" s="224">
        <v>2</v>
      </c>
      <c r="BZ112" s="86"/>
      <c r="CA112" s="224">
        <v>3</v>
      </c>
      <c r="CB112" s="86"/>
      <c r="CC112" s="84">
        <v>1</v>
      </c>
      <c r="CD112" s="86"/>
      <c r="CE112" s="84">
        <v>2</v>
      </c>
      <c r="CF112" s="86"/>
      <c r="CG112" s="84">
        <v>1</v>
      </c>
      <c r="CH112" s="83">
        <v>2</v>
      </c>
      <c r="CI112" s="84">
        <v>5</v>
      </c>
      <c r="CJ112" s="86"/>
      <c r="CK112" s="86"/>
      <c r="CL112" s="83">
        <v>1</v>
      </c>
      <c r="CM112" s="84">
        <v>6</v>
      </c>
      <c r="CN112" s="67"/>
      <c r="CO112" s="84">
        <v>2</v>
      </c>
      <c r="CP112" s="67"/>
      <c r="CQ112" s="84">
        <v>2</v>
      </c>
    </row>
    <row r="113" spans="1:95" ht="15">
      <c r="A113" s="143"/>
      <c r="B113" s="296"/>
      <c r="C113" s="296"/>
      <c r="D113" s="296"/>
      <c r="E113" s="200" t="s">
        <v>15</v>
      </c>
      <c r="F113" s="67"/>
      <c r="G113" s="84">
        <v>0.289</v>
      </c>
      <c r="H113" s="67"/>
      <c r="I113" s="67"/>
      <c r="J113" s="67"/>
      <c r="K113" s="84">
        <v>0.241</v>
      </c>
      <c r="L113" s="67"/>
      <c r="M113" s="73" t="s">
        <v>1549</v>
      </c>
      <c r="N113" s="67"/>
      <c r="O113" s="67"/>
      <c r="P113" s="67"/>
      <c r="Q113" s="67"/>
      <c r="R113" s="67"/>
      <c r="S113" s="67"/>
      <c r="T113" s="99"/>
      <c r="U113" s="99"/>
      <c r="V113" s="99"/>
      <c r="W113" s="116"/>
      <c r="X113" s="85" t="s">
        <v>339</v>
      </c>
      <c r="Y113" s="73" t="s">
        <v>947</v>
      </c>
      <c r="Z113" s="99"/>
      <c r="AA113" s="67"/>
      <c r="AB113" s="67"/>
      <c r="AC113" s="84"/>
      <c r="AD113" s="67"/>
      <c r="AE113" s="113"/>
      <c r="AF113" s="67"/>
      <c r="AG113" s="84">
        <v>0.704</v>
      </c>
      <c r="AH113" s="85" t="s">
        <v>335</v>
      </c>
      <c r="AI113" s="84">
        <v>9.333</v>
      </c>
      <c r="AJ113" s="86"/>
      <c r="AK113" s="113"/>
      <c r="AL113" s="67"/>
      <c r="AM113" s="113"/>
      <c r="AN113" s="67"/>
      <c r="AO113" s="67"/>
      <c r="AP113" s="67"/>
      <c r="AQ113" s="113"/>
      <c r="AR113" s="67"/>
      <c r="AS113" s="67"/>
      <c r="AT113" s="67"/>
      <c r="AU113" s="224">
        <v>0.289</v>
      </c>
      <c r="AV113" s="67"/>
      <c r="AW113" s="67"/>
      <c r="AX113" s="85" t="s">
        <v>335</v>
      </c>
      <c r="AY113" s="84">
        <v>13.903</v>
      </c>
      <c r="AZ113" s="67"/>
      <c r="BA113" s="67"/>
      <c r="BB113" s="67"/>
      <c r="BC113" s="67"/>
      <c r="BD113" s="67"/>
      <c r="BE113" s="67"/>
      <c r="BF113" s="67"/>
      <c r="BG113" s="213"/>
      <c r="BH113" s="67"/>
      <c r="BI113" s="67"/>
      <c r="BJ113" s="86"/>
      <c r="BK113" s="84">
        <v>0.463</v>
      </c>
      <c r="BL113" s="86"/>
      <c r="BM113" s="67"/>
      <c r="BN113" s="86"/>
      <c r="BO113" s="86"/>
      <c r="BP113" s="86"/>
      <c r="BQ113" s="73" t="s">
        <v>953</v>
      </c>
      <c r="BR113" s="86"/>
      <c r="BS113" s="84">
        <v>2.427</v>
      </c>
      <c r="BT113" s="85" t="s">
        <v>293</v>
      </c>
      <c r="BU113" s="84">
        <v>6.103</v>
      </c>
      <c r="BV113" s="67"/>
      <c r="BW113" s="224">
        <v>0.843</v>
      </c>
      <c r="BX113" s="86"/>
      <c r="BY113" s="224">
        <v>0.843</v>
      </c>
      <c r="BZ113" s="86"/>
      <c r="CA113" s="224">
        <v>3.643</v>
      </c>
      <c r="CB113" s="86"/>
      <c r="CC113" s="84">
        <v>4.839</v>
      </c>
      <c r="CD113" s="86"/>
      <c r="CE113" s="84">
        <v>2.427</v>
      </c>
      <c r="CF113" s="86"/>
      <c r="CG113" s="84">
        <v>1.214</v>
      </c>
      <c r="CH113" s="85" t="s">
        <v>335</v>
      </c>
      <c r="CI113" s="84">
        <v>11.279</v>
      </c>
      <c r="CJ113" s="86"/>
      <c r="CK113" s="86"/>
      <c r="CL113" s="85" t="s">
        <v>369</v>
      </c>
      <c r="CM113" s="84">
        <v>30.321</v>
      </c>
      <c r="CN113" s="67"/>
      <c r="CO113" s="84">
        <v>2.428</v>
      </c>
      <c r="CP113" s="67"/>
      <c r="CQ113" s="84">
        <v>2.427</v>
      </c>
    </row>
    <row r="114" spans="1:95" ht="14.25">
      <c r="A114" s="143" t="s">
        <v>108</v>
      </c>
      <c r="B114" s="321" t="s">
        <v>69</v>
      </c>
      <c r="C114" s="272"/>
      <c r="D114" s="322"/>
      <c r="E114" s="200" t="s">
        <v>28</v>
      </c>
      <c r="F114" s="67"/>
      <c r="G114" s="67"/>
      <c r="H114" s="67"/>
      <c r="I114" s="67"/>
      <c r="J114" s="67"/>
      <c r="K114" s="84">
        <v>10</v>
      </c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84">
        <v>30</v>
      </c>
      <c r="X114" s="67"/>
      <c r="Y114" s="113"/>
      <c r="Z114" s="67"/>
      <c r="AA114" s="84">
        <v>27</v>
      </c>
      <c r="AB114" s="67"/>
      <c r="AC114" s="84"/>
      <c r="AD114" s="67"/>
      <c r="AE114" s="84">
        <v>12</v>
      </c>
      <c r="AF114" s="67"/>
      <c r="AG114" s="67"/>
      <c r="AH114" s="83">
        <v>92</v>
      </c>
      <c r="AI114" s="84">
        <v>96</v>
      </c>
      <c r="AJ114" s="83">
        <v>11</v>
      </c>
      <c r="AK114" s="84">
        <v>5</v>
      </c>
      <c r="AL114" s="67"/>
      <c r="AM114" s="113"/>
      <c r="AN114" s="67"/>
      <c r="AO114" s="67"/>
      <c r="AP114" s="67"/>
      <c r="AQ114" s="84">
        <v>6</v>
      </c>
      <c r="AR114" s="67"/>
      <c r="AS114" s="84">
        <v>4</v>
      </c>
      <c r="AT114" s="67"/>
      <c r="AU114" s="224">
        <v>8</v>
      </c>
      <c r="AV114" s="67"/>
      <c r="AW114" s="84">
        <v>7</v>
      </c>
      <c r="AX114" s="67"/>
      <c r="AY114" s="84">
        <v>14</v>
      </c>
      <c r="AZ114" s="67"/>
      <c r="BA114" s="84">
        <v>4</v>
      </c>
      <c r="BB114" s="67"/>
      <c r="BC114" s="67"/>
      <c r="BD114" s="67"/>
      <c r="BE114" s="84">
        <v>6</v>
      </c>
      <c r="BF114" s="67"/>
      <c r="BG114" s="208">
        <v>8</v>
      </c>
      <c r="BH114" s="67"/>
      <c r="BI114" s="67"/>
      <c r="BJ114" s="86"/>
      <c r="BK114" s="86"/>
      <c r="BL114" s="83">
        <v>30</v>
      </c>
      <c r="BM114" s="84">
        <v>30</v>
      </c>
      <c r="BN114" s="83">
        <v>33</v>
      </c>
      <c r="BO114" s="84">
        <v>33</v>
      </c>
      <c r="BP114" s="83">
        <v>345</v>
      </c>
      <c r="BQ114" s="84">
        <v>210</v>
      </c>
      <c r="BR114" s="86"/>
      <c r="BS114" s="67"/>
      <c r="BT114" s="83">
        <v>12</v>
      </c>
      <c r="BU114" s="84">
        <v>12</v>
      </c>
      <c r="BV114" s="113"/>
      <c r="BW114" s="224">
        <v>14</v>
      </c>
      <c r="BX114" s="83">
        <v>286</v>
      </c>
      <c r="BY114" s="224">
        <v>286</v>
      </c>
      <c r="BZ114" s="83">
        <v>330</v>
      </c>
      <c r="CA114" s="224">
        <v>330</v>
      </c>
      <c r="CB114" s="83">
        <v>72</v>
      </c>
      <c r="CC114" s="84">
        <v>72</v>
      </c>
      <c r="CD114" s="83">
        <v>386</v>
      </c>
      <c r="CE114" s="84">
        <v>387</v>
      </c>
      <c r="CF114" s="83">
        <v>50</v>
      </c>
      <c r="CG114" s="84">
        <v>70</v>
      </c>
      <c r="CH114" s="86"/>
      <c r="CI114" s="67"/>
      <c r="CJ114" s="86"/>
      <c r="CK114" s="86"/>
      <c r="CL114" s="86"/>
      <c r="CM114" s="67"/>
      <c r="CN114" s="67"/>
      <c r="CO114" s="67"/>
      <c r="CP114" s="67"/>
      <c r="CQ114" s="67"/>
    </row>
    <row r="115" spans="1:95" ht="15">
      <c r="A115" s="67"/>
      <c r="B115" s="296"/>
      <c r="C115" s="296"/>
      <c r="D115" s="296"/>
      <c r="E115" s="200" t="s">
        <v>15</v>
      </c>
      <c r="F115" s="67"/>
      <c r="G115" s="67"/>
      <c r="H115" s="67"/>
      <c r="I115" s="67"/>
      <c r="J115" s="67"/>
      <c r="K115" s="84">
        <v>0.461</v>
      </c>
      <c r="L115" s="67"/>
      <c r="M115" s="113"/>
      <c r="N115" s="67"/>
      <c r="O115" s="67"/>
      <c r="P115" s="67"/>
      <c r="Q115" s="67"/>
      <c r="R115" s="67"/>
      <c r="S115" s="67"/>
      <c r="T115" s="67"/>
      <c r="U115" s="67"/>
      <c r="V115" s="67"/>
      <c r="W115" s="84">
        <v>1.386</v>
      </c>
      <c r="X115" s="67"/>
      <c r="Y115" s="113"/>
      <c r="Z115" s="67"/>
      <c r="AA115" s="84">
        <v>1.248</v>
      </c>
      <c r="AB115" s="67"/>
      <c r="AC115" s="84"/>
      <c r="AD115" s="67"/>
      <c r="AE115" s="84">
        <v>0.555</v>
      </c>
      <c r="AF115" s="67"/>
      <c r="AG115" s="67"/>
      <c r="AH115" s="85" t="s">
        <v>381</v>
      </c>
      <c r="AI115" s="84">
        <v>4.457</v>
      </c>
      <c r="AJ115" s="85" t="s">
        <v>375</v>
      </c>
      <c r="AK115" s="84">
        <v>0.172</v>
      </c>
      <c r="AL115" s="67"/>
      <c r="AM115" s="113"/>
      <c r="AN115" s="67"/>
      <c r="AO115" s="67"/>
      <c r="AP115" s="67"/>
      <c r="AQ115" s="84">
        <v>0.277</v>
      </c>
      <c r="AR115" s="67"/>
      <c r="AS115" s="84">
        <v>0.185</v>
      </c>
      <c r="AT115" s="67"/>
      <c r="AU115" s="224">
        <v>0.369</v>
      </c>
      <c r="AV115" s="67"/>
      <c r="AW115" s="84">
        <v>0.323</v>
      </c>
      <c r="AX115" s="67"/>
      <c r="AY115" s="84">
        <v>0.647</v>
      </c>
      <c r="AZ115" s="67"/>
      <c r="BA115" s="84">
        <v>0.185</v>
      </c>
      <c r="BB115" s="67"/>
      <c r="BC115" s="67"/>
      <c r="BD115" s="67"/>
      <c r="BE115" s="84">
        <v>0.277</v>
      </c>
      <c r="BF115" s="67"/>
      <c r="BG115" s="208">
        <v>0.369</v>
      </c>
      <c r="BH115" s="67"/>
      <c r="BI115" s="67"/>
      <c r="BJ115" s="86"/>
      <c r="BK115" s="86"/>
      <c r="BL115" s="85" t="s">
        <v>389</v>
      </c>
      <c r="BM115" s="84">
        <v>1.377</v>
      </c>
      <c r="BN115" s="85" t="s">
        <v>390</v>
      </c>
      <c r="BO115" s="84">
        <v>1.526</v>
      </c>
      <c r="BP115" s="85" t="s">
        <v>385</v>
      </c>
      <c r="BQ115" s="84">
        <v>9.971</v>
      </c>
      <c r="BR115" s="86"/>
      <c r="BS115" s="67"/>
      <c r="BT115" s="85" t="s">
        <v>347</v>
      </c>
      <c r="BU115" s="84">
        <v>0.616</v>
      </c>
      <c r="BV115" s="113"/>
      <c r="BW115" s="224">
        <v>0.566</v>
      </c>
      <c r="BX115" s="85" t="s">
        <v>350</v>
      </c>
      <c r="BY115" s="226" t="s">
        <v>851</v>
      </c>
      <c r="BZ115" s="85" t="s">
        <v>355</v>
      </c>
      <c r="CA115" s="224">
        <v>14.646</v>
      </c>
      <c r="CB115" s="85" t="s">
        <v>358</v>
      </c>
      <c r="CC115" s="84">
        <v>3.122</v>
      </c>
      <c r="CD115" s="85" t="s">
        <v>363</v>
      </c>
      <c r="CE115" s="84">
        <v>19.071</v>
      </c>
      <c r="CF115" s="85" t="s">
        <v>366</v>
      </c>
      <c r="CG115" s="73" t="s">
        <v>1116</v>
      </c>
      <c r="CH115" s="72"/>
      <c r="CI115" s="99"/>
      <c r="CJ115" s="72"/>
      <c r="CK115" s="72"/>
      <c r="CL115" s="72"/>
      <c r="CM115" s="99"/>
      <c r="CN115" s="99"/>
      <c r="CO115" s="99"/>
      <c r="CP115" s="99"/>
      <c r="CQ115" s="99"/>
    </row>
    <row r="116" spans="1:95" ht="15">
      <c r="A116" s="67">
        <v>19</v>
      </c>
      <c r="B116" s="324" t="s">
        <v>70</v>
      </c>
      <c r="C116" s="275"/>
      <c r="D116" s="325"/>
      <c r="E116" s="200" t="s">
        <v>36</v>
      </c>
      <c r="F116" s="67"/>
      <c r="G116" s="67"/>
      <c r="H116" s="67"/>
      <c r="I116" s="84">
        <v>1</v>
      </c>
      <c r="J116" s="67"/>
      <c r="K116" s="84">
        <v>2</v>
      </c>
      <c r="L116" s="67"/>
      <c r="M116" s="84">
        <v>5</v>
      </c>
      <c r="N116" s="67"/>
      <c r="O116" s="84">
        <v>1</v>
      </c>
      <c r="P116" s="83">
        <v>16</v>
      </c>
      <c r="Q116" s="84">
        <v>28</v>
      </c>
      <c r="R116" s="67"/>
      <c r="S116" s="84">
        <v>2</v>
      </c>
      <c r="T116" s="67"/>
      <c r="U116" s="224">
        <v>6</v>
      </c>
      <c r="V116" s="67"/>
      <c r="W116" s="84">
        <v>5</v>
      </c>
      <c r="X116" s="67"/>
      <c r="Y116" s="84">
        <v>21</v>
      </c>
      <c r="Z116" s="67"/>
      <c r="AA116" s="84">
        <v>7</v>
      </c>
      <c r="AB116" s="67"/>
      <c r="AC116" s="84">
        <v>5</v>
      </c>
      <c r="AD116" s="83">
        <v>56</v>
      </c>
      <c r="AE116" s="84">
        <v>55</v>
      </c>
      <c r="AF116" s="67"/>
      <c r="AG116" s="67"/>
      <c r="AH116" s="83">
        <v>48</v>
      </c>
      <c r="AI116" s="84">
        <v>48</v>
      </c>
      <c r="AJ116" s="83">
        <v>1</v>
      </c>
      <c r="AK116" s="84">
        <v>2</v>
      </c>
      <c r="AL116" s="86"/>
      <c r="AM116" s="84">
        <v>1</v>
      </c>
      <c r="AN116" s="83">
        <v>4</v>
      </c>
      <c r="AO116" s="84">
        <v>4</v>
      </c>
      <c r="AP116" s="67"/>
      <c r="AQ116" s="84">
        <v>4</v>
      </c>
      <c r="AR116" s="67"/>
      <c r="AS116" s="84">
        <v>1</v>
      </c>
      <c r="AT116" s="67"/>
      <c r="AU116" s="224">
        <v>5</v>
      </c>
      <c r="AV116" s="67"/>
      <c r="AW116" s="84">
        <v>1</v>
      </c>
      <c r="AX116" s="67"/>
      <c r="AY116" s="84">
        <v>6</v>
      </c>
      <c r="AZ116" s="67"/>
      <c r="BA116" s="84">
        <v>8</v>
      </c>
      <c r="BB116" s="83">
        <v>48</v>
      </c>
      <c r="BC116" s="84">
        <v>56</v>
      </c>
      <c r="BD116" s="86"/>
      <c r="BE116" s="84">
        <v>1</v>
      </c>
      <c r="BF116" s="86"/>
      <c r="BG116" s="213"/>
      <c r="BH116" s="67"/>
      <c r="BI116" s="67"/>
      <c r="BJ116" s="86"/>
      <c r="BK116" s="84">
        <v>12</v>
      </c>
      <c r="BL116" s="83">
        <v>24</v>
      </c>
      <c r="BM116" s="84">
        <v>25</v>
      </c>
      <c r="BN116" s="83">
        <v>10</v>
      </c>
      <c r="BO116" s="84">
        <v>41</v>
      </c>
      <c r="BP116" s="83">
        <v>65</v>
      </c>
      <c r="BQ116" s="84">
        <v>95</v>
      </c>
      <c r="BR116" s="83">
        <v>60</v>
      </c>
      <c r="BS116" s="84">
        <v>30</v>
      </c>
      <c r="BT116" s="83">
        <v>21</v>
      </c>
      <c r="BU116" s="84">
        <v>53</v>
      </c>
      <c r="BV116" s="67"/>
      <c r="BW116" s="224">
        <v>9</v>
      </c>
      <c r="BX116" s="83">
        <v>49</v>
      </c>
      <c r="BY116" s="224">
        <v>57</v>
      </c>
      <c r="BZ116" s="83">
        <v>8</v>
      </c>
      <c r="CA116" s="224">
        <v>23</v>
      </c>
      <c r="CB116" s="83">
        <v>33</v>
      </c>
      <c r="CC116" s="84">
        <v>43</v>
      </c>
      <c r="CD116" s="83">
        <v>30</v>
      </c>
      <c r="CE116" s="84">
        <v>26</v>
      </c>
      <c r="CF116" s="83">
        <v>17</v>
      </c>
      <c r="CG116" s="84">
        <v>14</v>
      </c>
      <c r="CH116" s="83">
        <v>2</v>
      </c>
      <c r="CI116" s="84">
        <v>5</v>
      </c>
      <c r="CJ116" s="86"/>
      <c r="CK116" s="86"/>
      <c r="CL116" s="83">
        <v>20</v>
      </c>
      <c r="CM116" s="84">
        <v>19</v>
      </c>
      <c r="CN116" s="67"/>
      <c r="CO116" s="84">
        <v>1</v>
      </c>
      <c r="CP116" s="67"/>
      <c r="CQ116" s="67"/>
    </row>
    <row r="117" spans="1:95" ht="15">
      <c r="A117" s="67"/>
      <c r="B117" s="296"/>
      <c r="C117" s="296"/>
      <c r="D117" s="296"/>
      <c r="E117" s="200" t="s">
        <v>15</v>
      </c>
      <c r="F117" s="99"/>
      <c r="G117" s="99"/>
      <c r="H117" s="99"/>
      <c r="I117" s="73" t="s">
        <v>844</v>
      </c>
      <c r="J117" s="99"/>
      <c r="K117" s="73" t="s">
        <v>912</v>
      </c>
      <c r="L117" s="99"/>
      <c r="M117" s="73" t="s">
        <v>1092</v>
      </c>
      <c r="N117" s="99"/>
      <c r="O117" s="73" t="s">
        <v>1094</v>
      </c>
      <c r="P117" s="85" t="s">
        <v>336</v>
      </c>
      <c r="Q117" s="73" t="s">
        <v>1095</v>
      </c>
      <c r="R117" s="99"/>
      <c r="S117" s="73" t="s">
        <v>842</v>
      </c>
      <c r="T117" s="99"/>
      <c r="U117" s="226" t="s">
        <v>843</v>
      </c>
      <c r="V117" s="99"/>
      <c r="W117" s="73" t="s">
        <v>1417</v>
      </c>
      <c r="X117" s="99"/>
      <c r="Y117" s="73" t="s">
        <v>1419</v>
      </c>
      <c r="Z117" s="99"/>
      <c r="AA117" s="73" t="s">
        <v>1551</v>
      </c>
      <c r="AB117" s="99"/>
      <c r="AC117" s="73" t="s">
        <v>1160</v>
      </c>
      <c r="AD117" s="85" t="s">
        <v>338</v>
      </c>
      <c r="AE117" s="73" t="s">
        <v>1555</v>
      </c>
      <c r="AF117" s="99"/>
      <c r="AG117" s="99"/>
      <c r="AH117" s="85" t="s">
        <v>337</v>
      </c>
      <c r="AI117" s="73" t="s">
        <v>1664</v>
      </c>
      <c r="AJ117" s="85" t="s">
        <v>377</v>
      </c>
      <c r="AK117" s="73" t="s">
        <v>1096</v>
      </c>
      <c r="AL117" s="72"/>
      <c r="AM117" s="73" t="s">
        <v>1422</v>
      </c>
      <c r="AN117" s="85" t="s">
        <v>277</v>
      </c>
      <c r="AO117" s="73" t="s">
        <v>949</v>
      </c>
      <c r="AP117" s="99"/>
      <c r="AQ117" s="73" t="s">
        <v>835</v>
      </c>
      <c r="AR117" s="99"/>
      <c r="AS117" s="73" t="s">
        <v>1240</v>
      </c>
      <c r="AT117" s="99"/>
      <c r="AU117" s="226" t="s">
        <v>837</v>
      </c>
      <c r="AV117" s="99"/>
      <c r="AW117" s="73" t="s">
        <v>773</v>
      </c>
      <c r="AX117" s="99"/>
      <c r="AY117" s="73" t="s">
        <v>951</v>
      </c>
      <c r="AZ117" s="99"/>
      <c r="BA117" s="73" t="s">
        <v>1314</v>
      </c>
      <c r="BB117" s="85" t="s">
        <v>337</v>
      </c>
      <c r="BC117" s="73" t="s">
        <v>1317</v>
      </c>
      <c r="BD117" s="72"/>
      <c r="BE117" s="73" t="s">
        <v>917</v>
      </c>
      <c r="BF117" s="72"/>
      <c r="BG117" s="219"/>
      <c r="BH117" s="99"/>
      <c r="BI117" s="99"/>
      <c r="BJ117" s="72"/>
      <c r="BK117" s="73" t="s">
        <v>848</v>
      </c>
      <c r="BL117" s="85" t="s">
        <v>266</v>
      </c>
      <c r="BM117" s="73" t="s">
        <v>1533</v>
      </c>
      <c r="BN117" s="85" t="s">
        <v>271</v>
      </c>
      <c r="BO117" s="73" t="s">
        <v>1430</v>
      </c>
      <c r="BP117" s="85" t="s">
        <v>384</v>
      </c>
      <c r="BQ117" s="73" t="s">
        <v>1531</v>
      </c>
      <c r="BR117" s="85" t="s">
        <v>257</v>
      </c>
      <c r="BS117" s="73" t="s">
        <v>1319</v>
      </c>
      <c r="BT117" s="85" t="s">
        <v>386</v>
      </c>
      <c r="BU117" s="73" t="s">
        <v>1434</v>
      </c>
      <c r="BV117" s="99"/>
      <c r="BW117" s="226" t="s">
        <v>1521</v>
      </c>
      <c r="BX117" s="85" t="s">
        <v>348</v>
      </c>
      <c r="BY117" s="226" t="s">
        <v>1522</v>
      </c>
      <c r="BZ117" s="85" t="s">
        <v>263</v>
      </c>
      <c r="CA117" s="226" t="s">
        <v>1646</v>
      </c>
      <c r="CB117" s="85" t="s">
        <v>359</v>
      </c>
      <c r="CC117" s="73" t="s">
        <v>1325</v>
      </c>
      <c r="CD117" s="85" t="s">
        <v>257</v>
      </c>
      <c r="CE117" s="73" t="s">
        <v>1524</v>
      </c>
      <c r="CF117" s="85" t="s">
        <v>262</v>
      </c>
      <c r="CG117" s="73" t="s">
        <v>956</v>
      </c>
      <c r="CH117" s="85" t="s">
        <v>368</v>
      </c>
      <c r="CI117" s="73" t="s">
        <v>1163</v>
      </c>
      <c r="CJ117" s="72"/>
      <c r="CK117" s="72"/>
      <c r="CL117" s="85" t="s">
        <v>271</v>
      </c>
      <c r="CM117" s="73" t="s">
        <v>1529</v>
      </c>
      <c r="CN117" s="99"/>
      <c r="CO117" s="73" t="s">
        <v>1447</v>
      </c>
      <c r="CP117" s="99"/>
      <c r="CQ117" s="99"/>
    </row>
    <row r="118" spans="1:95" ht="15">
      <c r="A118" s="67">
        <v>20</v>
      </c>
      <c r="B118" s="323" t="s">
        <v>120</v>
      </c>
      <c r="C118" s="323"/>
      <c r="D118" s="323"/>
      <c r="E118" s="200" t="s">
        <v>28</v>
      </c>
      <c r="F118" s="67"/>
      <c r="G118" s="84">
        <v>2.5</v>
      </c>
      <c r="H118" s="67"/>
      <c r="I118" s="67"/>
      <c r="J118" s="67"/>
      <c r="K118" s="67"/>
      <c r="L118" s="67"/>
      <c r="M118" s="84">
        <v>0.5</v>
      </c>
      <c r="N118" s="67"/>
      <c r="O118" s="67"/>
      <c r="P118" s="67"/>
      <c r="Q118" s="67"/>
      <c r="R118" s="67"/>
      <c r="S118" s="67"/>
      <c r="T118" s="67"/>
      <c r="U118" s="67"/>
      <c r="V118" s="67"/>
      <c r="W118" s="113"/>
      <c r="X118" s="67"/>
      <c r="Y118" s="113"/>
      <c r="Z118" s="67"/>
      <c r="AA118" s="67"/>
      <c r="AB118" s="67"/>
      <c r="AC118" s="84"/>
      <c r="AD118" s="67"/>
      <c r="AE118" s="113"/>
      <c r="AF118" s="67"/>
      <c r="AG118" s="67"/>
      <c r="AH118" s="83">
        <v>2</v>
      </c>
      <c r="AI118" s="84">
        <v>3</v>
      </c>
      <c r="AJ118" s="86"/>
      <c r="AK118" s="113"/>
      <c r="AL118" s="86"/>
      <c r="AM118" s="113"/>
      <c r="AN118" s="86"/>
      <c r="AO118" s="113"/>
      <c r="AP118" s="67"/>
      <c r="AQ118" s="113"/>
      <c r="AR118" s="67"/>
      <c r="AS118" s="67"/>
      <c r="AT118" s="67"/>
      <c r="AU118" s="67"/>
      <c r="AV118" s="67"/>
      <c r="AW118" s="67"/>
      <c r="AX118" s="67"/>
      <c r="AY118" s="84">
        <v>1</v>
      </c>
      <c r="AZ118" s="67"/>
      <c r="BA118" s="67"/>
      <c r="BB118" s="86"/>
      <c r="BC118" s="86"/>
      <c r="BD118" s="86"/>
      <c r="BE118" s="84">
        <v>0.6</v>
      </c>
      <c r="BF118" s="86"/>
      <c r="BG118" s="213"/>
      <c r="BH118" s="67"/>
      <c r="BI118" s="67"/>
      <c r="BJ118" s="86"/>
      <c r="BK118" s="86"/>
      <c r="BL118" s="86"/>
      <c r="BM118" s="67"/>
      <c r="BN118" s="86"/>
      <c r="BO118" s="86"/>
      <c r="BP118" s="86"/>
      <c r="BQ118" s="86"/>
      <c r="BR118" s="86"/>
      <c r="BS118" s="67"/>
      <c r="BT118" s="86"/>
      <c r="BU118" s="73" t="s">
        <v>412</v>
      </c>
      <c r="BV118" s="67"/>
      <c r="BW118" s="224">
        <v>9.5</v>
      </c>
      <c r="BX118" s="67"/>
      <c r="BY118" s="67"/>
      <c r="BZ118" s="67"/>
      <c r="CA118" s="67"/>
      <c r="CB118" s="86"/>
      <c r="CC118" s="84">
        <v>0.3</v>
      </c>
      <c r="CD118" s="86"/>
      <c r="CE118" s="86"/>
      <c r="CF118" s="86"/>
      <c r="CG118" s="84">
        <v>0.3</v>
      </c>
      <c r="CH118" s="86"/>
      <c r="CI118" s="84">
        <v>9.7</v>
      </c>
      <c r="CJ118" s="83">
        <v>13</v>
      </c>
      <c r="CK118" s="84">
        <v>13</v>
      </c>
      <c r="CL118" s="86"/>
      <c r="CM118" s="84">
        <v>7</v>
      </c>
      <c r="CN118" s="67"/>
      <c r="CO118" s="67"/>
      <c r="CP118" s="67"/>
      <c r="CQ118" s="67"/>
    </row>
    <row r="119" spans="1:95" ht="15">
      <c r="A119" s="67"/>
      <c r="B119" s="296"/>
      <c r="C119" s="296"/>
      <c r="D119" s="296"/>
      <c r="E119" s="200" t="s">
        <v>15</v>
      </c>
      <c r="F119" s="67"/>
      <c r="G119" s="84">
        <v>3.678</v>
      </c>
      <c r="H119" s="67"/>
      <c r="I119" s="67"/>
      <c r="J119" s="67"/>
      <c r="K119" s="67"/>
      <c r="L119" s="67"/>
      <c r="M119" s="84">
        <v>0.799</v>
      </c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113"/>
      <c r="Z119" s="67"/>
      <c r="AA119" s="67"/>
      <c r="AB119" s="67"/>
      <c r="AC119" s="84"/>
      <c r="AD119" s="67"/>
      <c r="AE119" s="67"/>
      <c r="AF119" s="67"/>
      <c r="AG119" s="67"/>
      <c r="AH119" s="85" t="s">
        <v>277</v>
      </c>
      <c r="AI119" s="84">
        <v>4.326</v>
      </c>
      <c r="AJ119" s="86"/>
      <c r="AK119" s="113"/>
      <c r="AL119" s="86"/>
      <c r="AM119" s="113"/>
      <c r="AN119" s="86"/>
      <c r="AO119" s="113"/>
      <c r="AP119" s="67"/>
      <c r="AQ119" s="113"/>
      <c r="AR119" s="67"/>
      <c r="AS119" s="67"/>
      <c r="AT119" s="67"/>
      <c r="AU119" s="67"/>
      <c r="AV119" s="67"/>
      <c r="AW119" s="67"/>
      <c r="AX119" s="67"/>
      <c r="AY119" s="84">
        <v>1.685</v>
      </c>
      <c r="AZ119" s="67"/>
      <c r="BA119" s="67"/>
      <c r="BB119" s="86"/>
      <c r="BC119" s="86"/>
      <c r="BD119" s="86"/>
      <c r="BE119" s="84">
        <v>1.261</v>
      </c>
      <c r="BF119" s="86"/>
      <c r="BG119" s="213"/>
      <c r="BH119" s="67"/>
      <c r="BI119" s="67"/>
      <c r="BJ119" s="86"/>
      <c r="BK119" s="86"/>
      <c r="BL119" s="86"/>
      <c r="BM119" s="67"/>
      <c r="BN119" s="86"/>
      <c r="BO119" s="86"/>
      <c r="BP119" s="86"/>
      <c r="BQ119" s="86"/>
      <c r="BR119" s="86"/>
      <c r="BS119" s="67"/>
      <c r="BT119" s="86"/>
      <c r="BU119" s="73" t="s">
        <v>955</v>
      </c>
      <c r="BV119" s="67"/>
      <c r="BW119" s="224">
        <v>18.58</v>
      </c>
      <c r="BX119" s="67"/>
      <c r="BY119" s="67"/>
      <c r="BZ119" s="67"/>
      <c r="CA119" s="67"/>
      <c r="CB119" s="67"/>
      <c r="CC119" s="84">
        <v>0.395</v>
      </c>
      <c r="CD119" s="67"/>
      <c r="CE119" s="67"/>
      <c r="CF119" s="67"/>
      <c r="CG119" s="84">
        <v>0.461</v>
      </c>
      <c r="CH119" s="67"/>
      <c r="CI119" s="84">
        <v>13.494</v>
      </c>
      <c r="CJ119" s="85" t="s">
        <v>371</v>
      </c>
      <c r="CK119" s="73" t="s">
        <v>957</v>
      </c>
      <c r="CL119" s="86"/>
      <c r="CM119" s="84">
        <v>8.167</v>
      </c>
      <c r="CN119" s="67"/>
      <c r="CO119" s="67"/>
      <c r="CP119" s="67"/>
      <c r="CQ119" s="67"/>
    </row>
    <row r="120" spans="1:95" ht="15">
      <c r="A120" s="67">
        <v>21</v>
      </c>
      <c r="B120" s="323" t="s">
        <v>71</v>
      </c>
      <c r="C120" s="323"/>
      <c r="D120" s="323"/>
      <c r="E120" s="200" t="s">
        <v>36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113"/>
      <c r="Z120" s="67"/>
      <c r="AA120" s="67"/>
      <c r="AB120" s="67"/>
      <c r="AC120" s="84"/>
      <c r="AD120" s="67"/>
      <c r="AE120" s="67"/>
      <c r="AF120" s="67"/>
      <c r="AG120" s="67"/>
      <c r="AH120" s="67"/>
      <c r="AI120" s="113"/>
      <c r="AJ120" s="86"/>
      <c r="AK120" s="113"/>
      <c r="AL120" s="86"/>
      <c r="AM120" s="113"/>
      <c r="AN120" s="86"/>
      <c r="AO120" s="67"/>
      <c r="AP120" s="67"/>
      <c r="AQ120" s="113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86"/>
      <c r="BC120" s="86"/>
      <c r="BD120" s="86"/>
      <c r="BE120" s="86"/>
      <c r="BF120" s="86"/>
      <c r="BG120" s="213"/>
      <c r="BH120" s="67"/>
      <c r="BI120" s="67"/>
      <c r="BJ120" s="86"/>
      <c r="BK120" s="86"/>
      <c r="BL120" s="86"/>
      <c r="BM120" s="67"/>
      <c r="BN120" s="86"/>
      <c r="BO120" s="86"/>
      <c r="BP120" s="86"/>
      <c r="BQ120" s="84">
        <v>1</v>
      </c>
      <c r="BR120" s="86"/>
      <c r="BS120" s="67"/>
      <c r="BT120" s="86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86"/>
      <c r="CK120" s="86"/>
      <c r="CL120" s="86"/>
      <c r="CM120" s="67"/>
      <c r="CN120" s="67"/>
      <c r="CO120" s="67"/>
      <c r="CP120" s="67"/>
      <c r="CQ120" s="67"/>
    </row>
    <row r="121" spans="1:95" ht="15">
      <c r="A121" s="67"/>
      <c r="B121" s="296"/>
      <c r="C121" s="296"/>
      <c r="D121" s="296"/>
      <c r="E121" s="200" t="s">
        <v>15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113"/>
      <c r="Z121" s="67"/>
      <c r="AA121" s="67"/>
      <c r="AB121" s="67"/>
      <c r="AC121" s="84"/>
      <c r="AD121" s="67"/>
      <c r="AE121" s="67"/>
      <c r="AF121" s="67"/>
      <c r="AG121" s="67"/>
      <c r="AH121" s="67"/>
      <c r="AI121" s="113"/>
      <c r="AJ121" s="86"/>
      <c r="AK121" s="113"/>
      <c r="AL121" s="86"/>
      <c r="AM121" s="113"/>
      <c r="AN121" s="86"/>
      <c r="AO121" s="67"/>
      <c r="AP121" s="67"/>
      <c r="AQ121" s="113"/>
      <c r="AR121" s="67"/>
      <c r="AS121" s="84"/>
      <c r="AT121" s="67"/>
      <c r="AU121" s="67"/>
      <c r="AV121" s="67"/>
      <c r="AW121" s="67"/>
      <c r="AX121" s="67"/>
      <c r="AY121" s="67"/>
      <c r="AZ121" s="67"/>
      <c r="BA121" s="67"/>
      <c r="BB121" s="86"/>
      <c r="BC121" s="86"/>
      <c r="BD121" s="86"/>
      <c r="BE121" s="86"/>
      <c r="BF121" s="86"/>
      <c r="BG121" s="213"/>
      <c r="BH121" s="67"/>
      <c r="BI121" s="67"/>
      <c r="BJ121" s="86"/>
      <c r="BK121" s="86"/>
      <c r="BL121" s="86"/>
      <c r="BM121" s="67"/>
      <c r="BN121" s="86"/>
      <c r="BO121" s="86"/>
      <c r="BP121" s="86"/>
      <c r="BQ121" s="84">
        <v>5.162</v>
      </c>
      <c r="BR121" s="86"/>
      <c r="BS121" s="67"/>
      <c r="BT121" s="86"/>
      <c r="BU121" s="67"/>
      <c r="BV121" s="67"/>
      <c r="BW121" s="67"/>
      <c r="BX121" s="67"/>
      <c r="BY121" s="67"/>
      <c r="BZ121" s="67"/>
      <c r="CA121" s="67"/>
      <c r="CB121" s="67"/>
      <c r="CC121" s="84"/>
      <c r="CD121" s="67"/>
      <c r="CE121" s="67"/>
      <c r="CF121" s="67"/>
      <c r="CG121" s="67"/>
      <c r="CH121" s="67"/>
      <c r="CI121" s="67"/>
      <c r="CJ121" s="86"/>
      <c r="CK121" s="86"/>
      <c r="CL121" s="86"/>
      <c r="CM121" s="67"/>
      <c r="CN121" s="67"/>
      <c r="CO121" s="67"/>
      <c r="CP121" s="67"/>
      <c r="CQ121" s="67"/>
    </row>
    <row r="122" spans="1:95" ht="15">
      <c r="A122" s="67">
        <v>22</v>
      </c>
      <c r="B122" s="323" t="s">
        <v>72</v>
      </c>
      <c r="C122" s="323"/>
      <c r="D122" s="323"/>
      <c r="E122" s="200" t="s">
        <v>28</v>
      </c>
      <c r="F122" s="67"/>
      <c r="G122" s="84">
        <v>2</v>
      </c>
      <c r="H122" s="67"/>
      <c r="I122" s="84">
        <v>2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113"/>
      <c r="Z122" s="67"/>
      <c r="AA122" s="67"/>
      <c r="AB122" s="67"/>
      <c r="AC122" s="84"/>
      <c r="AD122" s="67"/>
      <c r="AE122" s="67"/>
      <c r="AF122" s="67"/>
      <c r="AG122" s="67"/>
      <c r="AH122" s="67"/>
      <c r="AI122" s="84">
        <v>2</v>
      </c>
      <c r="AJ122" s="83">
        <v>50</v>
      </c>
      <c r="AK122" s="84">
        <v>50</v>
      </c>
      <c r="AL122" s="83">
        <v>50</v>
      </c>
      <c r="AM122" s="84">
        <v>60</v>
      </c>
      <c r="AN122" s="83">
        <v>50</v>
      </c>
      <c r="AO122" s="84">
        <v>60</v>
      </c>
      <c r="AP122" s="67"/>
      <c r="AQ122" s="84">
        <v>1.5</v>
      </c>
      <c r="AR122" s="83">
        <v>30</v>
      </c>
      <c r="AS122" s="84">
        <v>30</v>
      </c>
      <c r="AT122" s="67"/>
      <c r="AU122" s="224">
        <v>6</v>
      </c>
      <c r="AV122" s="67"/>
      <c r="AW122" s="67"/>
      <c r="AX122" s="67"/>
      <c r="AY122" s="67"/>
      <c r="AZ122" s="67"/>
      <c r="BA122" s="84">
        <v>15</v>
      </c>
      <c r="BB122" s="86"/>
      <c r="BC122" s="86"/>
      <c r="BD122" s="83">
        <v>50</v>
      </c>
      <c r="BE122" s="84">
        <v>20</v>
      </c>
      <c r="BF122" s="83">
        <v>50</v>
      </c>
      <c r="BG122" s="208">
        <v>20</v>
      </c>
      <c r="BH122" s="84"/>
      <c r="BI122" s="84"/>
      <c r="BJ122" s="83">
        <v>60</v>
      </c>
      <c r="BK122" s="86"/>
      <c r="BL122" s="86"/>
      <c r="BM122" s="84">
        <v>12</v>
      </c>
      <c r="BN122" s="86"/>
      <c r="BO122" s="86"/>
      <c r="BP122" s="86"/>
      <c r="BQ122" s="84">
        <v>5</v>
      </c>
      <c r="BR122" s="86"/>
      <c r="BS122" s="84">
        <v>33</v>
      </c>
      <c r="BT122" s="86"/>
      <c r="BU122" s="84">
        <v>95.5</v>
      </c>
      <c r="BV122" s="67"/>
      <c r="BW122" s="224">
        <v>9</v>
      </c>
      <c r="BX122" s="67"/>
      <c r="BY122" s="224">
        <v>1</v>
      </c>
      <c r="BZ122" s="67"/>
      <c r="CA122" s="67"/>
      <c r="CB122" s="67"/>
      <c r="CC122" s="84">
        <v>3</v>
      </c>
      <c r="CD122" s="67"/>
      <c r="CE122" s="84">
        <v>6</v>
      </c>
      <c r="CF122" s="67"/>
      <c r="CG122" s="84">
        <v>10</v>
      </c>
      <c r="CH122" s="67"/>
      <c r="CI122" s="84">
        <v>5</v>
      </c>
      <c r="CJ122" s="83">
        <v>180</v>
      </c>
      <c r="CK122" s="84">
        <v>152</v>
      </c>
      <c r="CL122" s="86"/>
      <c r="CM122" s="84">
        <v>104.8</v>
      </c>
      <c r="CN122" s="67"/>
      <c r="CO122" s="84">
        <v>4</v>
      </c>
      <c r="CP122" s="67"/>
      <c r="CQ122" s="84">
        <v>3</v>
      </c>
    </row>
    <row r="123" spans="1:95" ht="15">
      <c r="A123" s="67"/>
      <c r="B123" s="296"/>
      <c r="C123" s="296"/>
      <c r="D123" s="296"/>
      <c r="E123" s="200" t="s">
        <v>15</v>
      </c>
      <c r="F123" s="67"/>
      <c r="G123" s="84">
        <v>0.164</v>
      </c>
      <c r="H123" s="67"/>
      <c r="I123" s="84">
        <v>0.204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113"/>
      <c r="Z123" s="67"/>
      <c r="AA123" s="67"/>
      <c r="AB123" s="99"/>
      <c r="AC123" s="73"/>
      <c r="AD123" s="99"/>
      <c r="AE123" s="99"/>
      <c r="AF123" s="99"/>
      <c r="AG123" s="99"/>
      <c r="AH123" s="99"/>
      <c r="AI123" s="73" t="s">
        <v>844</v>
      </c>
      <c r="AJ123" s="85" t="s">
        <v>366</v>
      </c>
      <c r="AK123" s="73" t="s">
        <v>1312</v>
      </c>
      <c r="AL123" s="85" t="s">
        <v>366</v>
      </c>
      <c r="AM123" s="73" t="s">
        <v>1559</v>
      </c>
      <c r="AN123" s="85" t="s">
        <v>366</v>
      </c>
      <c r="AO123" s="73" t="s">
        <v>1161</v>
      </c>
      <c r="AP123" s="99"/>
      <c r="AQ123" s="73" t="s">
        <v>776</v>
      </c>
      <c r="AR123" s="85" t="s">
        <v>345</v>
      </c>
      <c r="AS123" s="73" t="s">
        <v>836</v>
      </c>
      <c r="AT123" s="99"/>
      <c r="AU123" s="226" t="s">
        <v>916</v>
      </c>
      <c r="AV123" s="99"/>
      <c r="AW123" s="99"/>
      <c r="AX123" s="99"/>
      <c r="AY123" s="67"/>
      <c r="AZ123" s="67"/>
      <c r="BA123" s="84">
        <v>1.509</v>
      </c>
      <c r="BB123" s="86"/>
      <c r="BC123" s="86"/>
      <c r="BD123" s="85" t="s">
        <v>247</v>
      </c>
      <c r="BE123" s="73" t="s">
        <v>846</v>
      </c>
      <c r="BF123" s="85" t="s">
        <v>247</v>
      </c>
      <c r="BG123" s="220" t="s">
        <v>918</v>
      </c>
      <c r="BH123" s="73"/>
      <c r="BI123" s="73"/>
      <c r="BJ123" s="85" t="s">
        <v>346</v>
      </c>
      <c r="BK123" s="72"/>
      <c r="BL123" s="72"/>
      <c r="BM123" s="73" t="s">
        <v>1534</v>
      </c>
      <c r="BN123" s="72"/>
      <c r="BO123" s="86"/>
      <c r="BP123" s="86"/>
      <c r="BQ123" s="84">
        <v>0.509</v>
      </c>
      <c r="BR123" s="86"/>
      <c r="BS123" s="73" t="s">
        <v>1320</v>
      </c>
      <c r="BT123" s="86"/>
      <c r="BU123" s="73" t="s">
        <v>1321</v>
      </c>
      <c r="BV123" s="67"/>
      <c r="BW123" s="226" t="s">
        <v>1435</v>
      </c>
      <c r="BX123" s="99"/>
      <c r="BY123" s="226" t="s">
        <v>776</v>
      </c>
      <c r="BZ123" s="99"/>
      <c r="CA123" s="99"/>
      <c r="CB123" s="99"/>
      <c r="CC123" s="73" t="s">
        <v>780</v>
      </c>
      <c r="CD123" s="99"/>
      <c r="CE123" s="73" t="s">
        <v>994</v>
      </c>
      <c r="CF123" s="99"/>
      <c r="CG123" s="73" t="s">
        <v>1328</v>
      </c>
      <c r="CH123" s="99"/>
      <c r="CI123" s="73" t="s">
        <v>1329</v>
      </c>
      <c r="CJ123" s="85" t="s">
        <v>344</v>
      </c>
      <c r="CK123" s="73" t="s">
        <v>1526</v>
      </c>
      <c r="CL123" s="72"/>
      <c r="CM123" s="73" t="s">
        <v>388</v>
      </c>
      <c r="CN123" s="99"/>
      <c r="CO123" s="73" t="s">
        <v>923</v>
      </c>
      <c r="CP123" s="99"/>
      <c r="CQ123" s="73" t="s">
        <v>782</v>
      </c>
    </row>
    <row r="124" spans="1:95" ht="15">
      <c r="A124" s="67">
        <v>23</v>
      </c>
      <c r="B124" s="326" t="s">
        <v>850</v>
      </c>
      <c r="C124" s="326"/>
      <c r="D124" s="326"/>
      <c r="E124" s="200" t="s">
        <v>36</v>
      </c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113"/>
      <c r="Z124" s="67"/>
      <c r="AA124" s="67"/>
      <c r="AB124" s="67"/>
      <c r="AC124" s="84"/>
      <c r="AD124" s="67"/>
      <c r="AE124" s="67"/>
      <c r="AF124" s="67"/>
      <c r="AG124" s="67"/>
      <c r="AH124" s="67"/>
      <c r="AI124" s="113"/>
      <c r="AJ124" s="83"/>
      <c r="AK124" s="113"/>
      <c r="AL124" s="86"/>
      <c r="AM124" s="113"/>
      <c r="AN124" s="86"/>
      <c r="AO124" s="113"/>
      <c r="AP124" s="67"/>
      <c r="AQ124" s="84"/>
      <c r="AR124" s="67"/>
      <c r="AS124" s="84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213"/>
      <c r="BH124" s="67"/>
      <c r="BI124" s="67"/>
      <c r="BJ124" s="86"/>
      <c r="BK124" s="86"/>
      <c r="BL124" s="86"/>
      <c r="BM124" s="67"/>
      <c r="BN124" s="86"/>
      <c r="BO124" s="86"/>
      <c r="BP124" s="86"/>
      <c r="BQ124" s="86"/>
      <c r="BR124" s="86"/>
      <c r="BS124" s="67"/>
      <c r="BT124" s="86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86"/>
      <c r="CK124" s="86"/>
      <c r="CL124" s="86"/>
      <c r="CM124" s="67"/>
      <c r="CN124" s="67"/>
      <c r="CO124" s="67"/>
      <c r="CP124" s="67"/>
      <c r="CQ124" s="84"/>
    </row>
    <row r="125" spans="1:95" ht="15">
      <c r="A125" s="67"/>
      <c r="B125" s="296"/>
      <c r="C125" s="296"/>
      <c r="D125" s="296"/>
      <c r="E125" s="200" t="s">
        <v>15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113"/>
      <c r="Z125" s="67"/>
      <c r="AA125" s="67"/>
      <c r="AB125" s="67"/>
      <c r="AC125" s="84"/>
      <c r="AD125" s="67"/>
      <c r="AE125" s="67"/>
      <c r="AF125" s="67"/>
      <c r="AG125" s="67"/>
      <c r="AH125" s="67"/>
      <c r="AI125" s="113"/>
      <c r="AJ125" s="83"/>
      <c r="AK125" s="113"/>
      <c r="AL125" s="86"/>
      <c r="AM125" s="113"/>
      <c r="AN125" s="86"/>
      <c r="AO125" s="113"/>
      <c r="AP125" s="67"/>
      <c r="AQ125" s="84"/>
      <c r="AR125" s="67"/>
      <c r="AS125" s="84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213"/>
      <c r="BH125" s="67"/>
      <c r="BI125" s="67"/>
      <c r="BJ125" s="86"/>
      <c r="BK125" s="86"/>
      <c r="BL125" s="86"/>
      <c r="BM125" s="67"/>
      <c r="BN125" s="86"/>
      <c r="BO125" s="86"/>
      <c r="BP125" s="86"/>
      <c r="BQ125" s="86"/>
      <c r="BR125" s="86"/>
      <c r="BS125" s="67"/>
      <c r="BT125" s="86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86"/>
      <c r="CK125" s="86"/>
      <c r="CL125" s="86"/>
      <c r="CM125" s="67"/>
      <c r="CN125" s="67"/>
      <c r="CO125" s="67"/>
      <c r="CP125" s="67"/>
      <c r="CQ125" s="84"/>
    </row>
    <row r="126" spans="1:95" ht="14.25">
      <c r="A126" s="143" t="s">
        <v>121</v>
      </c>
      <c r="B126" s="269" t="s">
        <v>73</v>
      </c>
      <c r="C126" s="269"/>
      <c r="D126" s="269"/>
      <c r="E126" s="200" t="s">
        <v>36</v>
      </c>
      <c r="F126" s="67"/>
      <c r="G126" s="84">
        <v>2</v>
      </c>
      <c r="H126" s="67"/>
      <c r="I126" s="84">
        <v>15</v>
      </c>
      <c r="J126" s="67"/>
      <c r="K126" s="84">
        <v>2</v>
      </c>
      <c r="L126" s="67"/>
      <c r="M126" s="84">
        <v>2</v>
      </c>
      <c r="N126" s="67"/>
      <c r="O126" s="84">
        <v>1</v>
      </c>
      <c r="P126" s="67"/>
      <c r="Q126" s="84">
        <v>2</v>
      </c>
      <c r="R126" s="67"/>
      <c r="S126" s="84">
        <v>1</v>
      </c>
      <c r="T126" s="67"/>
      <c r="U126" s="224">
        <v>26</v>
      </c>
      <c r="V126" s="67"/>
      <c r="W126" s="67"/>
      <c r="X126" s="67"/>
      <c r="Y126" s="84">
        <v>6</v>
      </c>
      <c r="Z126" s="67"/>
      <c r="AA126" s="67"/>
      <c r="AB126" s="67"/>
      <c r="AC126" s="84">
        <v>1</v>
      </c>
      <c r="AD126" s="67"/>
      <c r="AE126" s="84">
        <v>3</v>
      </c>
      <c r="AF126" s="67"/>
      <c r="AG126" s="84">
        <v>2</v>
      </c>
      <c r="AH126" s="67"/>
      <c r="AI126" s="84">
        <v>2</v>
      </c>
      <c r="AJ126" s="83">
        <v>6</v>
      </c>
      <c r="AK126" s="84">
        <v>9</v>
      </c>
      <c r="AL126" s="83">
        <v>6</v>
      </c>
      <c r="AM126" s="84">
        <v>21</v>
      </c>
      <c r="AN126" s="83">
        <v>6</v>
      </c>
      <c r="AO126" s="84">
        <v>19</v>
      </c>
      <c r="AP126" s="67"/>
      <c r="AQ126" s="84">
        <v>2</v>
      </c>
      <c r="AR126" s="67"/>
      <c r="AS126" s="84">
        <v>11</v>
      </c>
      <c r="AT126" s="67"/>
      <c r="AU126" s="224">
        <v>2</v>
      </c>
      <c r="AV126" s="67"/>
      <c r="AW126" s="84">
        <v>1</v>
      </c>
      <c r="AX126" s="67"/>
      <c r="AY126" s="84">
        <v>8</v>
      </c>
      <c r="AZ126" s="67"/>
      <c r="BA126" s="84">
        <v>5</v>
      </c>
      <c r="BB126" s="67"/>
      <c r="BC126" s="84">
        <v>1</v>
      </c>
      <c r="BD126" s="67"/>
      <c r="BE126" s="84">
        <v>7</v>
      </c>
      <c r="BF126" s="67"/>
      <c r="BG126" s="208">
        <v>5</v>
      </c>
      <c r="BH126" s="67"/>
      <c r="BI126" s="84">
        <v>1</v>
      </c>
      <c r="BJ126" s="86"/>
      <c r="BK126" s="84">
        <v>1</v>
      </c>
      <c r="BL126" s="86"/>
      <c r="BM126" s="84">
        <v>1</v>
      </c>
      <c r="BN126" s="86"/>
      <c r="BO126" s="84">
        <v>2</v>
      </c>
      <c r="BP126" s="86"/>
      <c r="BQ126" s="86"/>
      <c r="BR126" s="86"/>
      <c r="BS126" s="84">
        <v>3</v>
      </c>
      <c r="BT126" s="86"/>
      <c r="BU126" s="84">
        <v>16</v>
      </c>
      <c r="BV126" s="113"/>
      <c r="BW126" s="224">
        <v>24</v>
      </c>
      <c r="BX126" s="67"/>
      <c r="BY126" s="224">
        <v>1</v>
      </c>
      <c r="BZ126" s="67"/>
      <c r="CA126" s="224">
        <v>1</v>
      </c>
      <c r="CB126" s="67"/>
      <c r="CC126" s="67"/>
      <c r="CD126" s="67"/>
      <c r="CE126" s="84">
        <v>4</v>
      </c>
      <c r="CF126" s="67"/>
      <c r="CG126" s="84">
        <v>12</v>
      </c>
      <c r="CH126" s="67"/>
      <c r="CI126" s="84">
        <v>1</v>
      </c>
      <c r="CJ126" s="83">
        <v>15</v>
      </c>
      <c r="CK126" s="84">
        <v>20</v>
      </c>
      <c r="CL126" s="83">
        <v>25</v>
      </c>
      <c r="CM126" s="84">
        <v>6</v>
      </c>
      <c r="CN126" s="67"/>
      <c r="CO126" s="84">
        <v>1</v>
      </c>
      <c r="CP126" s="67"/>
      <c r="CQ126" s="84"/>
    </row>
    <row r="127" spans="1:95" ht="15">
      <c r="A127" s="143"/>
      <c r="B127" s="296"/>
      <c r="C127" s="296"/>
      <c r="D127" s="296"/>
      <c r="E127" s="200" t="s">
        <v>15</v>
      </c>
      <c r="F127" s="67"/>
      <c r="G127" s="84">
        <v>2.925</v>
      </c>
      <c r="H127" s="67"/>
      <c r="I127" s="84">
        <v>3.245</v>
      </c>
      <c r="J127" s="67"/>
      <c r="K127" s="84">
        <v>0.358</v>
      </c>
      <c r="L127" s="67"/>
      <c r="M127" s="84">
        <v>0.405</v>
      </c>
      <c r="N127" s="67"/>
      <c r="O127" s="84">
        <v>0.782</v>
      </c>
      <c r="P127" s="67"/>
      <c r="Q127" s="84">
        <v>0.553</v>
      </c>
      <c r="R127" s="67"/>
      <c r="S127" s="73" t="s">
        <v>1103</v>
      </c>
      <c r="T127" s="67"/>
      <c r="U127" s="226" t="s">
        <v>1416</v>
      </c>
      <c r="V127" s="67"/>
      <c r="W127" s="67"/>
      <c r="X127" s="67"/>
      <c r="Y127" s="73" t="s">
        <v>990</v>
      </c>
      <c r="Z127" s="99"/>
      <c r="AA127" s="99"/>
      <c r="AB127" s="99"/>
      <c r="AC127" s="73" t="s">
        <v>948</v>
      </c>
      <c r="AD127" s="99"/>
      <c r="AE127" s="73" t="s">
        <v>1159</v>
      </c>
      <c r="AF127" s="99"/>
      <c r="AG127" s="73" t="s">
        <v>833</v>
      </c>
      <c r="AH127" s="99"/>
      <c r="AI127" s="73" t="s">
        <v>1105</v>
      </c>
      <c r="AJ127" s="85" t="s">
        <v>353</v>
      </c>
      <c r="AK127" s="73" t="s">
        <v>1666</v>
      </c>
      <c r="AL127" s="85" t="s">
        <v>353</v>
      </c>
      <c r="AM127" s="73" t="s">
        <v>1557</v>
      </c>
      <c r="AN127" s="85" t="s">
        <v>353</v>
      </c>
      <c r="AO127" s="73" t="s">
        <v>1561</v>
      </c>
      <c r="AP127" s="99"/>
      <c r="AQ127" s="73" t="s">
        <v>992</v>
      </c>
      <c r="AR127" s="99"/>
      <c r="AS127" s="73" t="s">
        <v>1668</v>
      </c>
      <c r="AT127" s="99"/>
      <c r="AU127" s="226" t="s">
        <v>277</v>
      </c>
      <c r="AV127" s="67"/>
      <c r="AW127" s="84">
        <v>0.568</v>
      </c>
      <c r="AX127" s="67"/>
      <c r="AY127" s="84">
        <v>2.623</v>
      </c>
      <c r="AZ127" s="67"/>
      <c r="BA127" s="84">
        <v>1.284</v>
      </c>
      <c r="BB127" s="67"/>
      <c r="BC127" s="84">
        <v>0.179</v>
      </c>
      <c r="BD127" s="67"/>
      <c r="BE127" s="73" t="s">
        <v>1162</v>
      </c>
      <c r="BF127" s="67"/>
      <c r="BG127" s="208">
        <v>1.898</v>
      </c>
      <c r="BH127" s="67"/>
      <c r="BI127" s="84">
        <v>0.179</v>
      </c>
      <c r="BJ127" s="86"/>
      <c r="BK127" s="73" t="s">
        <v>1103</v>
      </c>
      <c r="BL127" s="86"/>
      <c r="BM127" s="84">
        <v>0.347</v>
      </c>
      <c r="BN127" s="86"/>
      <c r="BO127" s="84">
        <v>0.918</v>
      </c>
      <c r="BP127" s="86"/>
      <c r="BQ127" s="86"/>
      <c r="BR127" s="86"/>
      <c r="BS127" s="84">
        <v>0.528</v>
      </c>
      <c r="BT127" s="86"/>
      <c r="BU127" s="84">
        <v>6.689</v>
      </c>
      <c r="BV127" s="113"/>
      <c r="BW127" s="224">
        <v>9.925</v>
      </c>
      <c r="BX127" s="67"/>
      <c r="BY127" s="224">
        <v>0.428</v>
      </c>
      <c r="BZ127" s="67"/>
      <c r="CA127" s="226" t="s">
        <v>1097</v>
      </c>
      <c r="CB127" s="99"/>
      <c r="CC127" s="99"/>
      <c r="CD127" s="99"/>
      <c r="CE127" s="73" t="s">
        <v>1098</v>
      </c>
      <c r="CF127" s="99"/>
      <c r="CG127" s="73" t="s">
        <v>1245</v>
      </c>
      <c r="CH127" s="99"/>
      <c r="CI127" s="73" t="s">
        <v>1246</v>
      </c>
      <c r="CJ127" s="85" t="s">
        <v>369</v>
      </c>
      <c r="CK127" s="73" t="s">
        <v>1649</v>
      </c>
      <c r="CL127" s="85" t="s">
        <v>258</v>
      </c>
      <c r="CM127" s="73" t="s">
        <v>841</v>
      </c>
      <c r="CN127" s="99"/>
      <c r="CO127" s="73" t="s">
        <v>1246</v>
      </c>
      <c r="CP127" s="99"/>
      <c r="CQ127" s="73"/>
    </row>
    <row r="128" spans="1:95" ht="14.25">
      <c r="A128" s="143" t="s">
        <v>122</v>
      </c>
      <c r="B128" s="321" t="s">
        <v>74</v>
      </c>
      <c r="C128" s="272"/>
      <c r="D128" s="322"/>
      <c r="E128" s="200" t="s">
        <v>36</v>
      </c>
      <c r="F128" s="67"/>
      <c r="G128" s="67"/>
      <c r="H128" s="67"/>
      <c r="I128" s="84">
        <v>2</v>
      </c>
      <c r="J128" s="67"/>
      <c r="K128" s="67"/>
      <c r="L128" s="67"/>
      <c r="M128" s="67"/>
      <c r="N128" s="67"/>
      <c r="O128" s="84">
        <v>1</v>
      </c>
      <c r="P128" s="67"/>
      <c r="Q128" s="84">
        <v>2</v>
      </c>
      <c r="R128" s="67"/>
      <c r="S128" s="84">
        <v>1</v>
      </c>
      <c r="T128" s="67"/>
      <c r="U128" s="67"/>
      <c r="V128" s="67"/>
      <c r="W128" s="84">
        <v>2</v>
      </c>
      <c r="X128" s="67"/>
      <c r="Y128" s="84">
        <v>1</v>
      </c>
      <c r="Z128" s="67"/>
      <c r="AA128" s="67"/>
      <c r="AB128" s="67"/>
      <c r="AC128" s="84">
        <v>4</v>
      </c>
      <c r="AD128" s="67"/>
      <c r="AE128" s="67"/>
      <c r="AF128" s="67"/>
      <c r="AG128" s="67"/>
      <c r="AH128" s="67"/>
      <c r="AI128" s="67"/>
      <c r="AJ128" s="67"/>
      <c r="AK128" s="84">
        <v>18</v>
      </c>
      <c r="AL128" s="67"/>
      <c r="AM128" s="84">
        <v>9</v>
      </c>
      <c r="AN128" s="67"/>
      <c r="AO128" s="84">
        <v>9</v>
      </c>
      <c r="AP128" s="67"/>
      <c r="AQ128" s="84">
        <v>2</v>
      </c>
      <c r="AR128" s="67"/>
      <c r="AS128" s="84"/>
      <c r="AT128" s="67"/>
      <c r="AU128" s="84"/>
      <c r="AV128" s="67"/>
      <c r="AW128" s="67"/>
      <c r="AX128" s="67"/>
      <c r="AY128" s="84">
        <v>1</v>
      </c>
      <c r="AZ128" s="67"/>
      <c r="BA128" s="84">
        <v>4</v>
      </c>
      <c r="BB128" s="67"/>
      <c r="BC128" s="67"/>
      <c r="BD128" s="67"/>
      <c r="BE128" s="84"/>
      <c r="BF128" s="67"/>
      <c r="BG128" s="213"/>
      <c r="BH128" s="67"/>
      <c r="BI128" s="67"/>
      <c r="BJ128" s="86"/>
      <c r="BK128" s="86"/>
      <c r="BL128" s="83">
        <v>4</v>
      </c>
      <c r="BM128" s="67"/>
      <c r="BN128" s="83">
        <v>3</v>
      </c>
      <c r="BO128" s="86"/>
      <c r="BP128" s="83">
        <v>135</v>
      </c>
      <c r="BQ128" s="84">
        <v>45</v>
      </c>
      <c r="BR128" s="83">
        <v>123</v>
      </c>
      <c r="BS128" s="84">
        <v>1</v>
      </c>
      <c r="BT128" s="83">
        <v>188</v>
      </c>
      <c r="BU128" s="84">
        <v>29</v>
      </c>
      <c r="BV128" s="113"/>
      <c r="BW128" s="224">
        <v>163</v>
      </c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83">
        <v>3</v>
      </c>
      <c r="CK128" s="84">
        <v>32</v>
      </c>
      <c r="CL128" s="83">
        <v>2</v>
      </c>
      <c r="CM128" s="67"/>
      <c r="CN128" s="67"/>
      <c r="CO128" s="67"/>
      <c r="CP128" s="67"/>
      <c r="CQ128" s="84"/>
    </row>
    <row r="129" spans="1:95" ht="15">
      <c r="A129" s="99"/>
      <c r="B129" s="296"/>
      <c r="C129" s="296"/>
      <c r="D129" s="296"/>
      <c r="E129" s="200" t="s">
        <v>15</v>
      </c>
      <c r="F129" s="67"/>
      <c r="G129" s="67"/>
      <c r="H129" s="67"/>
      <c r="I129" s="84">
        <v>1.047</v>
      </c>
      <c r="J129" s="67"/>
      <c r="K129" s="67"/>
      <c r="L129" s="67"/>
      <c r="M129" s="67"/>
      <c r="N129" s="67"/>
      <c r="O129" s="84">
        <v>2.497</v>
      </c>
      <c r="P129" s="67"/>
      <c r="Q129" s="73" t="s">
        <v>1225</v>
      </c>
      <c r="R129" s="67"/>
      <c r="S129" s="84">
        <v>2.497</v>
      </c>
      <c r="T129" s="67"/>
      <c r="U129" s="67"/>
      <c r="V129" s="67"/>
      <c r="W129" s="84">
        <v>1.007</v>
      </c>
      <c r="X129" s="67"/>
      <c r="Y129" s="84">
        <v>0.544</v>
      </c>
      <c r="Z129" s="67"/>
      <c r="AA129" s="67"/>
      <c r="AB129" s="67"/>
      <c r="AC129" s="84">
        <v>6.003</v>
      </c>
      <c r="AD129" s="67"/>
      <c r="AE129" s="67"/>
      <c r="AF129" s="67"/>
      <c r="AG129" s="67"/>
      <c r="AH129" s="67"/>
      <c r="AI129" s="67"/>
      <c r="AJ129" s="67"/>
      <c r="AK129" s="73" t="s">
        <v>1224</v>
      </c>
      <c r="AL129" s="99"/>
      <c r="AM129" s="73" t="s">
        <v>1558</v>
      </c>
      <c r="AN129" s="99"/>
      <c r="AO129" s="73" t="s">
        <v>1558</v>
      </c>
      <c r="AP129" s="67"/>
      <c r="AQ129" s="84">
        <v>1.047</v>
      </c>
      <c r="AR129" s="67"/>
      <c r="AS129" s="84"/>
      <c r="AT129" s="67"/>
      <c r="AU129" s="84"/>
      <c r="AV129" s="67"/>
      <c r="AW129" s="67"/>
      <c r="AX129" s="67"/>
      <c r="AY129" s="84">
        <v>0.544</v>
      </c>
      <c r="AZ129" s="67"/>
      <c r="BA129" s="84">
        <v>4.048</v>
      </c>
      <c r="BB129" s="67"/>
      <c r="BC129" s="67"/>
      <c r="BD129" s="67"/>
      <c r="BE129" s="84"/>
      <c r="BF129" s="67"/>
      <c r="BG129" s="213"/>
      <c r="BH129" s="67"/>
      <c r="BI129" s="67"/>
      <c r="BJ129" s="86"/>
      <c r="BK129" s="86"/>
      <c r="BL129" s="85" t="s">
        <v>341</v>
      </c>
      <c r="BM129" s="67"/>
      <c r="BN129" s="85" t="s">
        <v>258</v>
      </c>
      <c r="BO129" s="86"/>
      <c r="BP129" s="85" t="s">
        <v>342</v>
      </c>
      <c r="BQ129" s="84">
        <v>23.677</v>
      </c>
      <c r="BR129" s="85" t="s">
        <v>343</v>
      </c>
      <c r="BS129" s="84">
        <v>0.458</v>
      </c>
      <c r="BT129" s="85" t="s">
        <v>332</v>
      </c>
      <c r="BU129" s="73" t="s">
        <v>778</v>
      </c>
      <c r="BV129" s="116"/>
      <c r="BW129" s="226" t="s">
        <v>1661</v>
      </c>
      <c r="BX129" s="99"/>
      <c r="BY129" s="99"/>
      <c r="BZ129" s="99"/>
      <c r="CA129" s="67"/>
      <c r="CB129" s="67"/>
      <c r="CC129" s="67"/>
      <c r="CD129" s="99"/>
      <c r="CE129" s="99"/>
      <c r="CF129" s="99"/>
      <c r="CG129" s="99"/>
      <c r="CH129" s="99"/>
      <c r="CI129" s="99"/>
      <c r="CJ129" s="85" t="s">
        <v>370</v>
      </c>
      <c r="CK129" s="73" t="s">
        <v>1101</v>
      </c>
      <c r="CL129" s="85" t="s">
        <v>271</v>
      </c>
      <c r="CM129" s="99"/>
      <c r="CN129" s="99"/>
      <c r="CO129" s="99"/>
      <c r="CP129" s="99"/>
      <c r="CQ129" s="73"/>
    </row>
    <row r="130" spans="1:95" ht="15">
      <c r="A130" s="67">
        <v>24</v>
      </c>
      <c r="B130" s="201" t="s">
        <v>75</v>
      </c>
      <c r="C130" s="201"/>
      <c r="D130" s="201"/>
      <c r="E130" s="200" t="s">
        <v>36</v>
      </c>
      <c r="F130" s="67"/>
      <c r="G130" s="84">
        <v>1</v>
      </c>
      <c r="H130" s="67"/>
      <c r="I130" s="67"/>
      <c r="J130" s="67"/>
      <c r="K130" s="84">
        <v>2</v>
      </c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84">
        <v>1</v>
      </c>
      <c r="Z130" s="67"/>
      <c r="AA130" s="67"/>
      <c r="AB130" s="67"/>
      <c r="AC130" s="84">
        <v>1</v>
      </c>
      <c r="AD130" s="67"/>
      <c r="AE130" s="67"/>
      <c r="AF130" s="67"/>
      <c r="AG130" s="67"/>
      <c r="AH130" s="67"/>
      <c r="AI130" s="84">
        <v>1</v>
      </c>
      <c r="AJ130" s="67"/>
      <c r="AK130" s="113"/>
      <c r="AL130" s="67"/>
      <c r="AM130" s="84">
        <v>2</v>
      </c>
      <c r="AN130" s="67"/>
      <c r="AO130" s="113"/>
      <c r="AP130" s="67"/>
      <c r="AQ130" s="84"/>
      <c r="AR130" s="67"/>
      <c r="AS130" s="84">
        <v>1</v>
      </c>
      <c r="AT130" s="67"/>
      <c r="AU130" s="67"/>
      <c r="AV130" s="67"/>
      <c r="AW130" s="84">
        <v>1</v>
      </c>
      <c r="AX130" s="67"/>
      <c r="AY130" s="84">
        <v>1</v>
      </c>
      <c r="AZ130" s="67"/>
      <c r="BA130" s="84">
        <v>1</v>
      </c>
      <c r="BB130" s="67"/>
      <c r="BC130" s="67"/>
      <c r="BD130" s="67"/>
      <c r="BE130" s="84">
        <v>1</v>
      </c>
      <c r="BF130" s="67"/>
      <c r="BG130" s="208">
        <v>1</v>
      </c>
      <c r="BH130" s="67"/>
      <c r="BI130" s="84">
        <v>2</v>
      </c>
      <c r="BJ130" s="67"/>
      <c r="BK130" s="67"/>
      <c r="BL130" s="67"/>
      <c r="BM130" s="84">
        <v>8</v>
      </c>
      <c r="BN130" s="67"/>
      <c r="BO130" s="84">
        <v>7</v>
      </c>
      <c r="BP130" s="67"/>
      <c r="BQ130" s="84">
        <v>97</v>
      </c>
      <c r="BR130" s="67"/>
      <c r="BS130" s="84">
        <v>4</v>
      </c>
      <c r="BT130" s="67"/>
      <c r="BU130" s="84">
        <v>111</v>
      </c>
      <c r="BV130" s="113"/>
      <c r="BW130" s="224">
        <v>15</v>
      </c>
      <c r="BX130" s="67"/>
      <c r="BY130" s="224">
        <v>3</v>
      </c>
      <c r="BZ130" s="67"/>
      <c r="CA130" s="224">
        <v>1</v>
      </c>
      <c r="CB130" s="67"/>
      <c r="CC130" s="84">
        <v>4</v>
      </c>
      <c r="CD130" s="67"/>
      <c r="CE130" s="84">
        <v>1</v>
      </c>
      <c r="CF130" s="67"/>
      <c r="CG130" s="84">
        <v>18</v>
      </c>
      <c r="CH130" s="67"/>
      <c r="CI130" s="84">
        <v>2</v>
      </c>
      <c r="CJ130" s="67"/>
      <c r="CK130" s="84">
        <v>3</v>
      </c>
      <c r="CL130" s="67"/>
      <c r="CM130" s="84">
        <v>6</v>
      </c>
      <c r="CN130" s="67"/>
      <c r="CO130" s="84">
        <v>7</v>
      </c>
      <c r="CP130" s="67"/>
      <c r="CQ130" s="84">
        <v>1</v>
      </c>
    </row>
    <row r="131" spans="1:95" ht="15">
      <c r="A131" s="67"/>
      <c r="B131" s="296"/>
      <c r="C131" s="296"/>
      <c r="D131" s="296"/>
      <c r="E131" s="200" t="s">
        <v>15</v>
      </c>
      <c r="F131" s="67"/>
      <c r="G131" s="84">
        <v>2.065</v>
      </c>
      <c r="H131" s="67"/>
      <c r="I131" s="67"/>
      <c r="J131" s="67"/>
      <c r="K131" s="84">
        <v>5.288</v>
      </c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84">
        <v>2.788</v>
      </c>
      <c r="Z131" s="67"/>
      <c r="AA131" s="67"/>
      <c r="AB131" s="67"/>
      <c r="AC131" s="84">
        <v>3.153</v>
      </c>
      <c r="AD131" s="67"/>
      <c r="AE131" s="67"/>
      <c r="AF131" s="67"/>
      <c r="AG131" s="67"/>
      <c r="AH131" s="67"/>
      <c r="AI131" s="84">
        <v>0.604</v>
      </c>
      <c r="AJ131" s="67"/>
      <c r="AK131" s="113"/>
      <c r="AL131" s="67"/>
      <c r="AM131" s="73" t="s">
        <v>1423</v>
      </c>
      <c r="AN131" s="67"/>
      <c r="AO131" s="113"/>
      <c r="AP131" s="67"/>
      <c r="AQ131" s="84"/>
      <c r="AR131" s="67"/>
      <c r="AS131" s="84">
        <v>2.622</v>
      </c>
      <c r="AT131" s="67"/>
      <c r="AU131" s="67"/>
      <c r="AV131" s="67"/>
      <c r="AW131" s="84">
        <v>2.065</v>
      </c>
      <c r="AX131" s="67"/>
      <c r="AY131" s="84">
        <v>2.065</v>
      </c>
      <c r="AZ131" s="67"/>
      <c r="BA131" s="84">
        <v>1.239</v>
      </c>
      <c r="BB131" s="67"/>
      <c r="BC131" s="67"/>
      <c r="BD131" s="67"/>
      <c r="BE131" s="84">
        <v>2.065</v>
      </c>
      <c r="BF131" s="67"/>
      <c r="BG131" s="208">
        <v>2.788</v>
      </c>
      <c r="BH131" s="67"/>
      <c r="BI131" s="84">
        <v>5.576</v>
      </c>
      <c r="BJ131" s="67"/>
      <c r="BK131" s="67"/>
      <c r="BL131" s="67"/>
      <c r="BM131" s="73" t="s">
        <v>1655</v>
      </c>
      <c r="BN131" s="67"/>
      <c r="BO131" s="73" t="s">
        <v>920</v>
      </c>
      <c r="BP131" s="67"/>
      <c r="BQ131" s="73" t="s">
        <v>1431</v>
      </c>
      <c r="BR131" s="67"/>
      <c r="BS131" s="73" t="s">
        <v>921</v>
      </c>
      <c r="BT131" s="67"/>
      <c r="BU131" s="73" t="s">
        <v>1651</v>
      </c>
      <c r="BV131" s="113"/>
      <c r="BW131" s="224">
        <v>21.901</v>
      </c>
      <c r="BX131" s="67"/>
      <c r="BY131" s="224">
        <v>4.972</v>
      </c>
      <c r="BZ131" s="67"/>
      <c r="CA131" s="224">
        <v>0.604</v>
      </c>
      <c r="CB131" s="67"/>
      <c r="CC131" s="84">
        <v>6.075</v>
      </c>
      <c r="CD131" s="67"/>
      <c r="CE131" s="84">
        <v>1.239</v>
      </c>
      <c r="CF131" s="67"/>
      <c r="CG131" s="84">
        <v>11.044</v>
      </c>
      <c r="CH131" s="67"/>
      <c r="CI131" s="84">
        <v>1.317</v>
      </c>
      <c r="CJ131" s="67"/>
      <c r="CK131" s="73" t="s">
        <v>839</v>
      </c>
      <c r="CL131" s="67"/>
      <c r="CM131" s="84">
        <v>12.049</v>
      </c>
      <c r="CN131" s="67"/>
      <c r="CO131" s="84">
        <v>9.191</v>
      </c>
      <c r="CP131" s="67"/>
      <c r="CQ131" s="73" t="s">
        <v>783</v>
      </c>
    </row>
    <row r="132" spans="1:95" ht="15">
      <c r="A132" s="67">
        <v>26</v>
      </c>
      <c r="B132" s="326" t="s">
        <v>109</v>
      </c>
      <c r="C132" s="326"/>
      <c r="D132" s="326"/>
      <c r="E132" s="200" t="s">
        <v>11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113"/>
      <c r="Z132" s="67"/>
      <c r="AA132" s="67"/>
      <c r="AB132" s="67"/>
      <c r="AC132" s="84"/>
      <c r="AD132" s="67"/>
      <c r="AE132" s="67"/>
      <c r="AF132" s="67"/>
      <c r="AG132" s="67"/>
      <c r="AH132" s="67"/>
      <c r="AI132" s="67"/>
      <c r="AJ132" s="67"/>
      <c r="AK132" s="113"/>
      <c r="AL132" s="67"/>
      <c r="AM132" s="113"/>
      <c r="AN132" s="67"/>
      <c r="AO132" s="113"/>
      <c r="AP132" s="67"/>
      <c r="AQ132" s="84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213"/>
      <c r="BH132" s="67"/>
      <c r="BI132" s="84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</row>
    <row r="133" spans="1:99" ht="15">
      <c r="A133" s="67"/>
      <c r="B133" s="296"/>
      <c r="C133" s="296"/>
      <c r="D133" s="296"/>
      <c r="E133" s="200" t="s">
        <v>15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113"/>
      <c r="Z133" s="67"/>
      <c r="AA133" s="67"/>
      <c r="AB133" s="67"/>
      <c r="AC133" s="84"/>
      <c r="AD133" s="67"/>
      <c r="AE133" s="67"/>
      <c r="AF133" s="67"/>
      <c r="AG133" s="67"/>
      <c r="AH133" s="67"/>
      <c r="AI133" s="67"/>
      <c r="AJ133" s="67"/>
      <c r="AK133" s="113"/>
      <c r="AL133" s="67"/>
      <c r="AM133" s="113"/>
      <c r="AN133" s="67"/>
      <c r="AO133" s="113"/>
      <c r="AP133" s="67"/>
      <c r="AQ133" s="84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213"/>
      <c r="BH133" s="67"/>
      <c r="BI133" s="84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U133">
        <v>7.168</v>
      </c>
    </row>
    <row r="134" spans="1:95" ht="15">
      <c r="A134" s="67">
        <v>27</v>
      </c>
      <c r="B134" s="323" t="s">
        <v>76</v>
      </c>
      <c r="C134" s="323"/>
      <c r="D134" s="323"/>
      <c r="E134" s="200" t="s">
        <v>15</v>
      </c>
      <c r="F134" s="67"/>
      <c r="G134" s="84">
        <v>6.007</v>
      </c>
      <c r="H134" s="67"/>
      <c r="I134" s="84">
        <v>4.141</v>
      </c>
      <c r="J134" s="67"/>
      <c r="K134" s="73" t="s">
        <v>913</v>
      </c>
      <c r="L134" s="67"/>
      <c r="M134" s="67"/>
      <c r="N134" s="67"/>
      <c r="O134" s="84">
        <v>1.849</v>
      </c>
      <c r="P134" s="67"/>
      <c r="Q134" s="84">
        <v>3.313</v>
      </c>
      <c r="R134" s="67"/>
      <c r="S134" s="84">
        <v>10.699</v>
      </c>
      <c r="T134" s="198"/>
      <c r="U134" s="224">
        <v>9.622</v>
      </c>
      <c r="V134" s="198"/>
      <c r="W134" s="84">
        <v>37.324</v>
      </c>
      <c r="X134" s="198"/>
      <c r="Y134" s="84">
        <v>2.158</v>
      </c>
      <c r="Z134" s="67"/>
      <c r="AA134" s="84">
        <v>2.002</v>
      </c>
      <c r="AB134" s="67"/>
      <c r="AC134" s="84">
        <v>1.114</v>
      </c>
      <c r="AD134" s="84"/>
      <c r="AE134" s="84">
        <v>1.671</v>
      </c>
      <c r="AF134" s="67"/>
      <c r="AG134" s="67"/>
      <c r="AH134" s="67"/>
      <c r="AI134" s="73" t="s">
        <v>1311</v>
      </c>
      <c r="AJ134" s="67"/>
      <c r="AK134" s="84">
        <v>2.4</v>
      </c>
      <c r="AL134" s="67"/>
      <c r="AM134" s="73" t="s">
        <v>1311</v>
      </c>
      <c r="AN134" s="67"/>
      <c r="AO134" s="73" t="s">
        <v>1311</v>
      </c>
      <c r="AP134" s="67"/>
      <c r="AQ134" s="84">
        <v>7.312</v>
      </c>
      <c r="AR134" s="67"/>
      <c r="AS134" s="67"/>
      <c r="AT134" s="67"/>
      <c r="AU134" s="67"/>
      <c r="AV134" s="67"/>
      <c r="AW134" s="84">
        <v>0.557</v>
      </c>
      <c r="AX134" s="67"/>
      <c r="AY134" s="73" t="s">
        <v>845</v>
      </c>
      <c r="AZ134" s="67"/>
      <c r="BA134" s="84">
        <v>3.313</v>
      </c>
      <c r="BB134" s="67"/>
      <c r="BC134" s="84">
        <v>3.673</v>
      </c>
      <c r="BD134" s="67"/>
      <c r="BE134" s="84">
        <v>3.952</v>
      </c>
      <c r="BF134" s="67"/>
      <c r="BG134" s="208">
        <v>3.116</v>
      </c>
      <c r="BH134" s="67"/>
      <c r="BI134" s="84">
        <v>6.458</v>
      </c>
      <c r="BJ134" s="67"/>
      <c r="BK134" s="84">
        <v>5.623</v>
      </c>
      <c r="BL134" s="67"/>
      <c r="BM134" s="84">
        <v>0.333</v>
      </c>
      <c r="BN134" s="67"/>
      <c r="BO134" s="84">
        <v>1.929</v>
      </c>
      <c r="BP134" s="67"/>
      <c r="BQ134" s="67"/>
      <c r="BR134" s="67"/>
      <c r="BS134" s="84">
        <v>0.637</v>
      </c>
      <c r="BT134" s="67"/>
      <c r="BU134" s="84">
        <v>2.414</v>
      </c>
      <c r="BV134" s="67"/>
      <c r="BW134" s="67"/>
      <c r="BX134" s="67"/>
      <c r="BY134" s="224">
        <v>6.201</v>
      </c>
      <c r="BZ134" s="67"/>
      <c r="CA134" s="226" t="s">
        <v>1437</v>
      </c>
      <c r="CB134" s="67"/>
      <c r="CC134" s="84">
        <v>1.835</v>
      </c>
      <c r="CD134" s="67"/>
      <c r="CE134" s="84">
        <v>3.886</v>
      </c>
      <c r="CF134" s="67"/>
      <c r="CG134" s="84">
        <v>150.119</v>
      </c>
      <c r="CH134" s="67"/>
      <c r="CI134" s="67"/>
      <c r="CJ134" s="67"/>
      <c r="CK134" s="67"/>
      <c r="CL134" s="67"/>
      <c r="CM134" s="84">
        <v>2.4</v>
      </c>
      <c r="CN134" s="67"/>
      <c r="CO134" s="84">
        <v>2.981</v>
      </c>
      <c r="CP134" s="67"/>
      <c r="CQ134" s="67"/>
    </row>
    <row r="135" spans="1:95" ht="15">
      <c r="A135" s="67"/>
      <c r="B135" s="206"/>
      <c r="C135" s="205"/>
      <c r="D135" s="207"/>
      <c r="E135" s="200"/>
      <c r="F135" s="67"/>
      <c r="G135" s="84"/>
      <c r="H135" s="67"/>
      <c r="I135" s="84"/>
      <c r="J135" s="67"/>
      <c r="K135" s="73"/>
      <c r="L135" s="67"/>
      <c r="M135" s="67"/>
      <c r="N135" s="67"/>
      <c r="O135" s="84"/>
      <c r="P135" s="67"/>
      <c r="Q135" s="84"/>
      <c r="R135" s="67"/>
      <c r="S135" s="84"/>
      <c r="T135" s="198"/>
      <c r="U135" s="84"/>
      <c r="V135" s="198"/>
      <c r="W135" s="84"/>
      <c r="X135" s="198"/>
      <c r="Y135" s="84"/>
      <c r="Z135" s="67"/>
      <c r="AA135" s="84"/>
      <c r="AB135" s="67"/>
      <c r="AC135" s="84"/>
      <c r="AD135" s="84"/>
      <c r="AE135" s="84"/>
      <c r="AF135" s="67"/>
      <c r="AG135" s="67"/>
      <c r="AH135" s="67"/>
      <c r="AI135" s="73"/>
      <c r="AJ135" s="67"/>
      <c r="AK135" s="84"/>
      <c r="AL135" s="67"/>
      <c r="AM135" s="73"/>
      <c r="AN135" s="67"/>
      <c r="AO135" s="73"/>
      <c r="AP135" s="67"/>
      <c r="AQ135" s="84"/>
      <c r="AR135" s="67"/>
      <c r="AS135" s="67"/>
      <c r="AT135" s="67"/>
      <c r="AU135" s="67"/>
      <c r="AV135" s="67"/>
      <c r="AW135" s="84"/>
      <c r="AX135" s="67"/>
      <c r="AY135" s="73"/>
      <c r="AZ135" s="67"/>
      <c r="BA135" s="84"/>
      <c r="BB135" s="67"/>
      <c r="BC135" s="84"/>
      <c r="BD135" s="67"/>
      <c r="BE135" s="84"/>
      <c r="BF135" s="67"/>
      <c r="BG135" s="208"/>
      <c r="BH135" s="67"/>
      <c r="BI135" s="84"/>
      <c r="BJ135" s="67"/>
      <c r="BK135" s="84"/>
      <c r="BL135" s="67"/>
      <c r="BM135" s="84"/>
      <c r="BN135" s="67"/>
      <c r="BO135" s="84"/>
      <c r="BP135" s="67"/>
      <c r="BQ135" s="67"/>
      <c r="BR135" s="67"/>
      <c r="BS135" s="84"/>
      <c r="BT135" s="67"/>
      <c r="BU135" s="84"/>
      <c r="BV135" s="67"/>
      <c r="BW135" s="67"/>
      <c r="BX135" s="67"/>
      <c r="BY135" s="84"/>
      <c r="BZ135" s="67"/>
      <c r="CA135" s="73"/>
      <c r="CB135" s="67"/>
      <c r="CC135" s="84"/>
      <c r="CD135" s="67"/>
      <c r="CE135" s="84"/>
      <c r="CF135" s="67"/>
      <c r="CG135" s="84"/>
      <c r="CH135" s="67"/>
      <c r="CI135" s="67"/>
      <c r="CJ135" s="67"/>
      <c r="CK135" s="67"/>
      <c r="CL135" s="67"/>
      <c r="CM135" s="84"/>
      <c r="CN135" s="67"/>
      <c r="CO135" s="84"/>
      <c r="CP135" s="67"/>
      <c r="CQ135" s="67"/>
    </row>
    <row r="136" spans="1:95" ht="15">
      <c r="A136" s="67"/>
      <c r="B136" s="324" t="s">
        <v>373</v>
      </c>
      <c r="C136" s="275"/>
      <c r="D136" s="325"/>
      <c r="E136" s="200" t="s">
        <v>15</v>
      </c>
      <c r="F136" s="211" t="s">
        <v>437</v>
      </c>
      <c r="G136" s="225" t="s">
        <v>1408</v>
      </c>
      <c r="H136" s="211" t="s">
        <v>340</v>
      </c>
      <c r="I136" s="225" t="s">
        <v>1410</v>
      </c>
      <c r="J136" s="211" t="s">
        <v>280</v>
      </c>
      <c r="K136" s="204" t="s">
        <v>1411</v>
      </c>
      <c r="L136" s="211" t="s">
        <v>438</v>
      </c>
      <c r="M136" s="225" t="s">
        <v>1550</v>
      </c>
      <c r="N136" s="211" t="s">
        <v>325</v>
      </c>
      <c r="O136" s="225" t="s">
        <v>1412</v>
      </c>
      <c r="P136" s="211" t="s">
        <v>336</v>
      </c>
      <c r="Q136" s="225" t="s">
        <v>1413</v>
      </c>
      <c r="R136" s="211" t="s">
        <v>437</v>
      </c>
      <c r="S136" s="225" t="s">
        <v>1414</v>
      </c>
      <c r="T136" s="211" t="s">
        <v>392</v>
      </c>
      <c r="U136" s="204" t="s">
        <v>1641</v>
      </c>
      <c r="V136" s="211" t="s">
        <v>324</v>
      </c>
      <c r="W136" s="204" t="s">
        <v>1418</v>
      </c>
      <c r="X136" s="211" t="s">
        <v>339</v>
      </c>
      <c r="Y136" s="204" t="s">
        <v>1420</v>
      </c>
      <c r="Z136" s="211" t="s">
        <v>437</v>
      </c>
      <c r="AA136" s="204" t="s">
        <v>1552</v>
      </c>
      <c r="AB136" s="211" t="s">
        <v>437</v>
      </c>
      <c r="AC136" s="204" t="s">
        <v>1553</v>
      </c>
      <c r="AD136" s="211" t="s">
        <v>338</v>
      </c>
      <c r="AE136" s="73" t="s">
        <v>1556</v>
      </c>
      <c r="AF136" s="211" t="s">
        <v>437</v>
      </c>
      <c r="AG136" s="204" t="s">
        <v>1421</v>
      </c>
      <c r="AH136" s="211" t="s">
        <v>439</v>
      </c>
      <c r="AI136" s="204" t="s">
        <v>1665</v>
      </c>
      <c r="AJ136" s="211" t="s">
        <v>440</v>
      </c>
      <c r="AK136" s="204" t="s">
        <v>1667</v>
      </c>
      <c r="AL136" s="211" t="s">
        <v>441</v>
      </c>
      <c r="AM136" s="204" t="s">
        <v>1560</v>
      </c>
      <c r="AN136" s="211" t="s">
        <v>442</v>
      </c>
      <c r="AO136" s="73" t="s">
        <v>1562</v>
      </c>
      <c r="AP136" s="211" t="s">
        <v>437</v>
      </c>
      <c r="AQ136" s="204" t="s">
        <v>1425</v>
      </c>
      <c r="AR136" s="211" t="s">
        <v>345</v>
      </c>
      <c r="AS136" s="204" t="s">
        <v>1669</v>
      </c>
      <c r="AT136" s="211" t="s">
        <v>326</v>
      </c>
      <c r="AU136" s="204" t="s">
        <v>1644</v>
      </c>
      <c r="AV136" s="211" t="s">
        <v>437</v>
      </c>
      <c r="AW136" s="204" t="s">
        <v>1426</v>
      </c>
      <c r="AX136" s="211" t="s">
        <v>335</v>
      </c>
      <c r="AY136" s="204" t="s">
        <v>1427</v>
      </c>
      <c r="AZ136" s="211" t="s">
        <v>437</v>
      </c>
      <c r="BA136" s="204" t="s">
        <v>1563</v>
      </c>
      <c r="BB136" s="211" t="s">
        <v>337</v>
      </c>
      <c r="BC136" s="204" t="s">
        <v>1642</v>
      </c>
      <c r="BD136" s="211" t="s">
        <v>247</v>
      </c>
      <c r="BE136" s="204" t="s">
        <v>1633</v>
      </c>
      <c r="BF136" s="211" t="s">
        <v>247</v>
      </c>
      <c r="BG136" s="221" t="s">
        <v>1663</v>
      </c>
      <c r="BH136" s="211" t="s">
        <v>437</v>
      </c>
      <c r="BI136" s="204" t="s">
        <v>1429</v>
      </c>
      <c r="BJ136" s="211" t="s">
        <v>346</v>
      </c>
      <c r="BK136" s="204" t="s">
        <v>1565</v>
      </c>
      <c r="BL136" s="211" t="s">
        <v>443</v>
      </c>
      <c r="BM136" s="204" t="s">
        <v>1656</v>
      </c>
      <c r="BN136" s="211" t="s">
        <v>596</v>
      </c>
      <c r="BO136" s="204" t="s">
        <v>1662</v>
      </c>
      <c r="BP136" s="211" t="s">
        <v>598</v>
      </c>
      <c r="BQ136" s="204" t="s">
        <v>1532</v>
      </c>
      <c r="BR136" s="211" t="s">
        <v>446</v>
      </c>
      <c r="BS136" s="204" t="s">
        <v>1433</v>
      </c>
      <c r="BT136" s="211" t="s">
        <v>711</v>
      </c>
      <c r="BU136" s="204" t="s">
        <v>1652</v>
      </c>
      <c r="BV136" s="211" t="s">
        <v>712</v>
      </c>
      <c r="BW136" s="204" t="s">
        <v>1687</v>
      </c>
      <c r="BX136" s="211" t="s">
        <v>448</v>
      </c>
      <c r="BY136" s="204" t="s">
        <v>1647</v>
      </c>
      <c r="BZ136" s="211" t="s">
        <v>449</v>
      </c>
      <c r="CA136" s="204" t="s">
        <v>1648</v>
      </c>
      <c r="CB136" s="211" t="s">
        <v>450</v>
      </c>
      <c r="CC136" s="204" t="s">
        <v>1660</v>
      </c>
      <c r="CD136" s="211" t="s">
        <v>605</v>
      </c>
      <c r="CE136" s="204" t="s">
        <v>1443</v>
      </c>
      <c r="CF136" s="211" t="s">
        <v>452</v>
      </c>
      <c r="CG136" s="204" t="s">
        <v>1659</v>
      </c>
      <c r="CH136" s="211" t="s">
        <v>453</v>
      </c>
      <c r="CI136" s="204" t="s">
        <v>1658</v>
      </c>
      <c r="CJ136" s="211" t="s">
        <v>454</v>
      </c>
      <c r="CK136" s="204" t="s">
        <v>1650</v>
      </c>
      <c r="CL136" s="211" t="s">
        <v>455</v>
      </c>
      <c r="CM136" s="204" t="s">
        <v>1654</v>
      </c>
      <c r="CN136" s="211" t="s">
        <v>259</v>
      </c>
      <c r="CO136" s="204" t="s">
        <v>1448</v>
      </c>
      <c r="CP136" s="211" t="s">
        <v>259</v>
      </c>
      <c r="CQ136" s="204" t="s">
        <v>1653</v>
      </c>
    </row>
    <row r="137" spans="7:79" ht="12.75">
      <c r="G137">
        <f>G69+G81+G111+G113+G119+G123+G127+G131+G134</f>
        <v>71.159</v>
      </c>
      <c r="I137" s="119">
        <f>I65+I81+I97+I107+I111+I117+I123+I127+I129+I134</f>
        <v>88.41600000000001</v>
      </c>
      <c r="K137" s="119">
        <f>K69+K81+K107+K113+K115+K117+K127+K131+K134</f>
        <v>61.369</v>
      </c>
      <c r="U137" s="119">
        <f>U55+U65+U81+U95+U97+U107+U117+U127+U134</f>
        <v>203.50599999999997</v>
      </c>
      <c r="AI137" s="119">
        <f>AI65+AI87+AI95+AI111+AI113+AI115+AI117+AI119+AI123+AI127+AI131+AI134</f>
        <v>144.82500000000002</v>
      </c>
      <c r="AU137" s="119" t="s">
        <v>1644</v>
      </c>
      <c r="BU137" s="119"/>
      <c r="BY137" s="119"/>
      <c r="CA137" s="61"/>
    </row>
    <row r="138" spans="11:91" ht="12.75">
      <c r="K138" s="209">
        <v>61.339</v>
      </c>
      <c r="CA138" s="119"/>
      <c r="CK138" s="119"/>
      <c r="CM138" s="119"/>
    </row>
  </sheetData>
  <sheetProtection/>
  <mergeCells count="251">
    <mergeCell ref="B129:D129"/>
    <mergeCell ref="B125:D125"/>
    <mergeCell ref="B136:D136"/>
    <mergeCell ref="F26:G26"/>
    <mergeCell ref="B131:D131"/>
    <mergeCell ref="B132:D132"/>
    <mergeCell ref="B133:D133"/>
    <mergeCell ref="B134:D134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5:D105"/>
    <mergeCell ref="B106:D106"/>
    <mergeCell ref="B107:D107"/>
    <mergeCell ref="B109:D109"/>
    <mergeCell ref="B110:D110"/>
    <mergeCell ref="B111:D111"/>
    <mergeCell ref="B97:D97"/>
    <mergeCell ref="B98:D98"/>
    <mergeCell ref="B99:D99"/>
    <mergeCell ref="B100:D100"/>
    <mergeCell ref="B101:D101"/>
    <mergeCell ref="B103:D103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2:D72"/>
    <mergeCell ref="B73:D73"/>
    <mergeCell ref="B74:D74"/>
    <mergeCell ref="B75:D75"/>
    <mergeCell ref="B76:D76"/>
    <mergeCell ref="B77:D77"/>
    <mergeCell ref="B65:D65"/>
    <mergeCell ref="B66:D66"/>
    <mergeCell ref="B67:D67"/>
    <mergeCell ref="B69:D69"/>
    <mergeCell ref="B70:D70"/>
    <mergeCell ref="B71:D7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CP22:CQ22"/>
    <mergeCell ref="CH22:CI22"/>
    <mergeCell ref="CJ22:CK22"/>
    <mergeCell ref="CL22:CM22"/>
    <mergeCell ref="CN22:CO22"/>
    <mergeCell ref="B26:D26"/>
    <mergeCell ref="BV22:BW22"/>
    <mergeCell ref="BX22:BY22"/>
    <mergeCell ref="BZ22:CA22"/>
    <mergeCell ref="CB22:CC22"/>
    <mergeCell ref="CD22:CE22"/>
    <mergeCell ref="CF22:CG22"/>
    <mergeCell ref="BJ22:BK22"/>
    <mergeCell ref="BL22:BM22"/>
    <mergeCell ref="BN22:BO22"/>
    <mergeCell ref="BP22:BQ22"/>
    <mergeCell ref="BR22:BS22"/>
    <mergeCell ref="BT22:BU22"/>
    <mergeCell ref="AX22:AY22"/>
    <mergeCell ref="AZ22:BA22"/>
    <mergeCell ref="BB22:BC22"/>
    <mergeCell ref="BD22:BE22"/>
    <mergeCell ref="BF22:BG22"/>
    <mergeCell ref="BH22:BI22"/>
    <mergeCell ref="AL22:AM22"/>
    <mergeCell ref="AN22:AO22"/>
    <mergeCell ref="AP22:AQ22"/>
    <mergeCell ref="AR22:AS22"/>
    <mergeCell ref="AT22:AU22"/>
    <mergeCell ref="AV22:AW22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CL6:CM6"/>
    <mergeCell ref="CN6:CO6"/>
    <mergeCell ref="CP6:CQ6"/>
    <mergeCell ref="CD6:CE6"/>
    <mergeCell ref="CF6:CG6"/>
    <mergeCell ref="CH6:CI6"/>
    <mergeCell ref="CJ6:CK6"/>
    <mergeCell ref="BL6:BM6"/>
    <mergeCell ref="BZ6:CA6"/>
    <mergeCell ref="CB6:CC6"/>
    <mergeCell ref="BN6:BO6"/>
    <mergeCell ref="BP6:BQ6"/>
    <mergeCell ref="BR6:BS6"/>
    <mergeCell ref="BT6:BU6"/>
    <mergeCell ref="BV6:BW6"/>
    <mergeCell ref="BX6:BY6"/>
    <mergeCell ref="AZ6:BA6"/>
    <mergeCell ref="BB6:BC6"/>
    <mergeCell ref="BD6:BE6"/>
    <mergeCell ref="BF6:BG6"/>
    <mergeCell ref="BH6:BI6"/>
    <mergeCell ref="BJ6:BK6"/>
    <mergeCell ref="AN6:AO6"/>
    <mergeCell ref="AP6:AQ6"/>
    <mergeCell ref="AR6:AS6"/>
    <mergeCell ref="AT6:AU6"/>
    <mergeCell ref="AV6:AW6"/>
    <mergeCell ref="AX6:AY6"/>
    <mergeCell ref="AB6:AC6"/>
    <mergeCell ref="AD6:AE6"/>
    <mergeCell ref="AF6:AG6"/>
    <mergeCell ref="AH6:AI6"/>
    <mergeCell ref="AJ6:AK6"/>
    <mergeCell ref="AL6:AM6"/>
    <mergeCell ref="P6:Q6"/>
    <mergeCell ref="X6:Y6"/>
    <mergeCell ref="R6:S6"/>
    <mergeCell ref="T6:U6"/>
    <mergeCell ref="V6:W6"/>
    <mergeCell ref="Z6:AA6"/>
    <mergeCell ref="H6:I6"/>
    <mergeCell ref="B5:D5"/>
    <mergeCell ref="B6:D6"/>
    <mergeCell ref="J6:K6"/>
    <mergeCell ref="L6:M6"/>
    <mergeCell ref="N6:O6"/>
    <mergeCell ref="B7:D7"/>
    <mergeCell ref="B8:D8"/>
    <mergeCell ref="B9:D9"/>
    <mergeCell ref="B11:D11"/>
    <mergeCell ref="B10:D10"/>
    <mergeCell ref="F6:G6"/>
    <mergeCell ref="B12:D12"/>
    <mergeCell ref="B13:D13"/>
    <mergeCell ref="B17:D17"/>
    <mergeCell ref="B15:D15"/>
    <mergeCell ref="B14:D14"/>
    <mergeCell ref="B16:D16"/>
    <mergeCell ref="H26:I26"/>
    <mergeCell ref="J26:K26"/>
    <mergeCell ref="L26:M26"/>
    <mergeCell ref="N26:O26"/>
    <mergeCell ref="B19:D19"/>
    <mergeCell ref="B18:D18"/>
    <mergeCell ref="F22:G22"/>
    <mergeCell ref="H22:I22"/>
    <mergeCell ref="J22:K22"/>
    <mergeCell ref="L22:M22"/>
    <mergeCell ref="X26:Y26"/>
    <mergeCell ref="Z26:AA26"/>
    <mergeCell ref="AB26:AC26"/>
    <mergeCell ref="AD26:AE26"/>
    <mergeCell ref="P26:Q26"/>
    <mergeCell ref="R26:S26"/>
    <mergeCell ref="T26:U26"/>
    <mergeCell ref="V26:W26"/>
    <mergeCell ref="AN26:AO26"/>
    <mergeCell ref="AP26:AQ26"/>
    <mergeCell ref="AR26:AS26"/>
    <mergeCell ref="AT26:AU26"/>
    <mergeCell ref="AF26:AG26"/>
    <mergeCell ref="AH26:AI26"/>
    <mergeCell ref="AJ26:AK26"/>
    <mergeCell ref="AL26:AM26"/>
    <mergeCell ref="BD26:BE26"/>
    <mergeCell ref="BF26:BG26"/>
    <mergeCell ref="BH26:BI26"/>
    <mergeCell ref="BJ26:BK26"/>
    <mergeCell ref="AV26:AW26"/>
    <mergeCell ref="AX26:AY26"/>
    <mergeCell ref="AZ26:BA26"/>
    <mergeCell ref="BB26:BC26"/>
    <mergeCell ref="BT26:BU26"/>
    <mergeCell ref="BV26:BW26"/>
    <mergeCell ref="BX26:BY26"/>
    <mergeCell ref="BZ26:CA26"/>
    <mergeCell ref="BL26:BM26"/>
    <mergeCell ref="BN26:BO26"/>
    <mergeCell ref="BP26:BQ26"/>
    <mergeCell ref="BR26:BS26"/>
    <mergeCell ref="CJ26:CK26"/>
    <mergeCell ref="CL26:CM26"/>
    <mergeCell ref="CN26:CO26"/>
    <mergeCell ref="CP26:CQ26"/>
    <mergeCell ref="CB26:CC26"/>
    <mergeCell ref="CD26:CE26"/>
    <mergeCell ref="CF26:CG26"/>
    <mergeCell ref="CH26:CI26"/>
  </mergeCells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2016-03-01T08:23:44Z</cp:lastPrinted>
  <dcterms:created xsi:type="dcterms:W3CDTF">2015-02-18T06:35:54Z</dcterms:created>
  <dcterms:modified xsi:type="dcterms:W3CDTF">2017-03-20T13:31:07Z</dcterms:modified>
  <cp:category/>
  <cp:version/>
  <cp:contentType/>
  <cp:contentStatus/>
</cp:coreProperties>
</file>