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1"/>
  </bookViews>
  <sheets>
    <sheet name="Колпино 2015" sheetId="1" r:id="rId1"/>
    <sheet name="Металлострой 2015" sheetId="2" r:id="rId2"/>
    <sheet name="Саперный 2015" sheetId="3" r:id="rId3"/>
    <sheet name="Понтонный 2015" sheetId="4" r:id="rId4"/>
  </sheets>
  <definedNames/>
  <calcPr fullCalcOnLoad="1"/>
</workbook>
</file>

<file path=xl/sharedStrings.xml><?xml version="1.0" encoding="utf-8"?>
<sst xmlns="http://schemas.openxmlformats.org/spreadsheetml/2006/main" count="4749" uniqueCount="1217">
  <si>
    <t>Утверждаю</t>
  </si>
  <si>
    <t>Решением собрания собственников</t>
  </si>
  <si>
    <t>____________________________</t>
  </si>
  <si>
    <t>Общие сведения</t>
  </si>
  <si>
    <t>план</t>
  </si>
  <si>
    <t>выполн.</t>
  </si>
  <si>
    <t xml:space="preserve"> 1.1</t>
  </si>
  <si>
    <t>Год постройки</t>
  </si>
  <si>
    <t>год</t>
  </si>
  <si>
    <t xml:space="preserve"> 1.2</t>
  </si>
  <si>
    <t>Площадь дома</t>
  </si>
  <si>
    <t>м2</t>
  </si>
  <si>
    <t>Финансовые показатели:</t>
  </si>
  <si>
    <t xml:space="preserve"> 2.1</t>
  </si>
  <si>
    <t>Остаток на 01.01.14</t>
  </si>
  <si>
    <t>т.руб.</t>
  </si>
  <si>
    <t xml:space="preserve"> 2.2</t>
  </si>
  <si>
    <t>Начислено:</t>
  </si>
  <si>
    <t xml:space="preserve"> 2.3</t>
  </si>
  <si>
    <t>Итого:</t>
  </si>
  <si>
    <t xml:space="preserve"> 2.4</t>
  </si>
  <si>
    <t xml:space="preserve"> 2.6</t>
  </si>
  <si>
    <t xml:space="preserve"> 2.7</t>
  </si>
  <si>
    <t>Перечень работ</t>
  </si>
  <si>
    <t>ед.изм.</t>
  </si>
  <si>
    <t xml:space="preserve"> Ремонт жесткой кровли</t>
  </si>
  <si>
    <t>м</t>
  </si>
  <si>
    <t>Ремонт мягкой кровли</t>
  </si>
  <si>
    <t xml:space="preserve"> 3.1</t>
  </si>
  <si>
    <t>м3</t>
  </si>
  <si>
    <t xml:space="preserve"> 3.2</t>
  </si>
  <si>
    <t xml:space="preserve"> 3.3</t>
  </si>
  <si>
    <t>Устройство продухов</t>
  </si>
  <si>
    <t>шт</t>
  </si>
  <si>
    <t xml:space="preserve"> 3.4</t>
  </si>
  <si>
    <t>Ремонт  слуховых окон</t>
  </si>
  <si>
    <t>шт.</t>
  </si>
  <si>
    <t>Ремонт фасадов</t>
  </si>
  <si>
    <t>Жестяные работы (отливы, карнизы)</t>
  </si>
  <si>
    <t>Ремонт системы вентиляции</t>
  </si>
  <si>
    <t>Ремонт цоколя</t>
  </si>
  <si>
    <t>Ремонт отмостки</t>
  </si>
  <si>
    <t>Смена и ремонт водосточных труб</t>
  </si>
  <si>
    <t>шт./м</t>
  </si>
  <si>
    <t xml:space="preserve"> 8.1</t>
  </si>
  <si>
    <t>Ремонт  оконных заполнений</t>
  </si>
  <si>
    <t xml:space="preserve"> 8.2</t>
  </si>
  <si>
    <t>Смена оконных заполнений</t>
  </si>
  <si>
    <t xml:space="preserve"> 9.1</t>
  </si>
  <si>
    <t>Ремонт  дверных заполнений</t>
  </si>
  <si>
    <t xml:space="preserve"> 9.2</t>
  </si>
  <si>
    <t>Смена дверных заполнений</t>
  </si>
  <si>
    <t>Облицовочные работы</t>
  </si>
  <si>
    <t>руб.</t>
  </si>
  <si>
    <t xml:space="preserve"> 14.1</t>
  </si>
  <si>
    <t>Ремонт балконов</t>
  </si>
  <si>
    <t xml:space="preserve"> 14.2</t>
  </si>
  <si>
    <t xml:space="preserve">Ремонт  лестниц </t>
  </si>
  <si>
    <t xml:space="preserve"> 14.3</t>
  </si>
  <si>
    <t xml:space="preserve">Ремонт козырьков </t>
  </si>
  <si>
    <t xml:space="preserve"> 14.4</t>
  </si>
  <si>
    <t>Ремонт  крылец, в т.ч. монтаж дополнительного  оборудования</t>
  </si>
  <si>
    <t>Теплоизоляция трубопровода ГВС</t>
  </si>
  <si>
    <t xml:space="preserve">Ремонт узлов учета, смена оборудования </t>
  </si>
  <si>
    <t>ед.</t>
  </si>
  <si>
    <t>ед</t>
  </si>
  <si>
    <t xml:space="preserve">Теплоизоляция трубопровода ЦО </t>
  </si>
  <si>
    <t>Ремонт (смена) запорной арматуры</t>
  </si>
  <si>
    <t>Замена отопительных приборов</t>
  </si>
  <si>
    <t>Смена и ремонт эл. проводки</t>
  </si>
  <si>
    <t xml:space="preserve">Замена установочной арматуры </t>
  </si>
  <si>
    <t>Замена и ремонт аппаратов защиты</t>
  </si>
  <si>
    <t>Ремонт ГРЩ ВУ, ВРУ, ЭЩ и т.д.</t>
  </si>
  <si>
    <t>Аварийные работы</t>
  </si>
  <si>
    <t>17.3</t>
  </si>
  <si>
    <t>Ижорского батальона,
д. 14</t>
  </si>
  <si>
    <t>наб. Комс. канала, 
д.1/2</t>
  </si>
  <si>
    <t>наб. Комс. канала,
 д.5</t>
  </si>
  <si>
    <t>наб. Комс. канала, 
д.7</t>
  </si>
  <si>
    <t>наб. Комс. канала, 
д.11</t>
  </si>
  <si>
    <t>Красная ул.,
 д.4</t>
  </si>
  <si>
    <t>Новгород. ул., 
д.3</t>
  </si>
  <si>
    <t>Новгород. ул., 
д.5</t>
  </si>
  <si>
    <t>Новгород. ул.,
 д.7</t>
  </si>
  <si>
    <t>Новгород. ул., 
д.9</t>
  </si>
  <si>
    <t>Новгород ул., 
д.11</t>
  </si>
  <si>
    <t>Новгород, 
д.13</t>
  </si>
  <si>
    <t>Ремизова ул.,
д. 17</t>
  </si>
  <si>
    <t>Ремизова ул.,
д. 19</t>
  </si>
  <si>
    <t>Ремизова ул.,
 д.21</t>
  </si>
  <si>
    <t>Тверская ул.,
 д. 1/13</t>
  </si>
  <si>
    <t>Дополнительная теплоизоляция (закрытие)
 разводки системы в чердачном помещении</t>
  </si>
  <si>
    <t>5.1</t>
  </si>
  <si>
    <t>5.2</t>
  </si>
  <si>
    <t>5.3</t>
  </si>
  <si>
    <t>9.3</t>
  </si>
  <si>
    <t>Ремонт мусоропроводов:</t>
  </si>
  <si>
    <t>Московская
 д.5</t>
  </si>
  <si>
    <t>Герметизация стеновых панелей:</t>
  </si>
  <si>
    <t>11</t>
  </si>
  <si>
    <t>Ремонт и восстановление  отдельных
 участков полов МОП</t>
  </si>
  <si>
    <t>16.1</t>
  </si>
  <si>
    <t>16.2</t>
  </si>
  <si>
    <t xml:space="preserve">Ремонт и смена оборудования </t>
  </si>
  <si>
    <t>18.1</t>
  </si>
  <si>
    <t>18.2</t>
  </si>
  <si>
    <t>Огнезащита деревянной стропильной
 системы</t>
  </si>
  <si>
    <t xml:space="preserve"> План текущего ремонта (ТР) на 2015г.</t>
  </si>
  <si>
    <t>Утепление (засыпка) чердачного
 помещения</t>
  </si>
  <si>
    <t>Ремонт и смена оконных заполнений
 всего:</t>
  </si>
  <si>
    <t>Ремонт и смена дверных заполнений
 всего:</t>
  </si>
  <si>
    <t>Установка противопожарных дверей, 
лазов</t>
  </si>
  <si>
    <t xml:space="preserve">Косметический ремонт лестничных
 клеток </t>
  </si>
  <si>
    <t>чердак</t>
  </si>
  <si>
    <t>Ремонт балконов, лестниц, козырьков, 
крылец всего:</t>
  </si>
  <si>
    <t>Замена установочной арматуры, замена и 
ремонт аппаратов защиты всего:</t>
  </si>
  <si>
    <t>Ремонт систем канализации</t>
  </si>
  <si>
    <t>23.1</t>
  </si>
  <si>
    <t>23.2</t>
  </si>
  <si>
    <t>Горького,2</t>
  </si>
  <si>
    <t>Горького,3</t>
  </si>
  <si>
    <t>Горького,4</t>
  </si>
  <si>
    <t>Горького,5/10</t>
  </si>
  <si>
    <t>Желез-ная,21</t>
  </si>
  <si>
    <t>Желез-ная,23</t>
  </si>
  <si>
    <t>Плановая,4</t>
  </si>
  <si>
    <t>Плановая,6</t>
  </si>
  <si>
    <t>Плановая,8</t>
  </si>
  <si>
    <t>Плановая,10</t>
  </si>
  <si>
    <t>Плановая,12</t>
  </si>
  <si>
    <t>Плановая,16</t>
  </si>
  <si>
    <t>Плановая,18</t>
  </si>
  <si>
    <t>Плановая,20</t>
  </si>
  <si>
    <t>Плановая,22</t>
  </si>
  <si>
    <t>Плановая,24</t>
  </si>
  <si>
    <t>Плановая,26</t>
  </si>
  <si>
    <t>Полевая,1/25</t>
  </si>
  <si>
    <t>Полевая,3</t>
  </si>
  <si>
    <t>Полевая,22</t>
  </si>
  <si>
    <t>Пушкинская,4</t>
  </si>
  <si>
    <t>Пушкинская,5</t>
  </si>
  <si>
    <t>Пушкинская,6</t>
  </si>
  <si>
    <t>Пушкинская,8</t>
  </si>
  <si>
    <t>Садовая,21/1</t>
  </si>
  <si>
    <t>Садовая,21/2</t>
  </si>
  <si>
    <t>Садовая,21/3</t>
  </si>
  <si>
    <t>Центр.,4</t>
  </si>
  <si>
    <t>Центр.,4А</t>
  </si>
  <si>
    <t>Центр.,5</t>
  </si>
  <si>
    <t>Центр.,6</t>
  </si>
  <si>
    <t>Центр.,7</t>
  </si>
  <si>
    <t>Центр.,8</t>
  </si>
  <si>
    <t>Центр.,9</t>
  </si>
  <si>
    <t>Центр.,10</t>
  </si>
  <si>
    <t>Центр.,11</t>
  </si>
  <si>
    <t>Центр.,13</t>
  </si>
  <si>
    <t>Центр.,14</t>
  </si>
  <si>
    <t>Центр.,14А</t>
  </si>
  <si>
    <t>Центр.,15</t>
  </si>
  <si>
    <t>Центр.,16</t>
  </si>
  <si>
    <t>Центр.,17</t>
  </si>
  <si>
    <t>Центр.,18</t>
  </si>
  <si>
    <t>Центр.,19</t>
  </si>
  <si>
    <t>Центр.,20</t>
  </si>
  <si>
    <t>План</t>
  </si>
  <si>
    <t>Факт</t>
  </si>
  <si>
    <t>2.5</t>
  </si>
  <si>
    <t>2.6</t>
  </si>
  <si>
    <t>Дорожная,1</t>
  </si>
  <si>
    <t>Дорожная,1Б</t>
  </si>
  <si>
    <t>Дорожная,3</t>
  </si>
  <si>
    <t>Дорожная,5</t>
  </si>
  <si>
    <t>Дорожная,7</t>
  </si>
  <si>
    <t>Дорожная,9</t>
  </si>
  <si>
    <t>Заводская,1</t>
  </si>
  <si>
    <t>Заводская,2</t>
  </si>
  <si>
    <t>Заводская,3</t>
  </si>
  <si>
    <t>Заводская,16</t>
  </si>
  <si>
    <t>Заводская,17</t>
  </si>
  <si>
    <t>Заводская,18</t>
  </si>
  <si>
    <t>Заводская,26</t>
  </si>
  <si>
    <t>Заводская,35</t>
  </si>
  <si>
    <t>Клубная,1/2</t>
  </si>
  <si>
    <t>Невская,1</t>
  </si>
  <si>
    <t>Невская,7</t>
  </si>
  <si>
    <t>Невская,9</t>
  </si>
  <si>
    <t>Невская,11</t>
  </si>
  <si>
    <t>Парковая,1</t>
  </si>
  <si>
    <t>Петровой,7</t>
  </si>
  <si>
    <t>Петровой,8</t>
  </si>
  <si>
    <t>Петровой,9</t>
  </si>
  <si>
    <t>Петровой,16</t>
  </si>
  <si>
    <t>Суд-ей,3</t>
  </si>
  <si>
    <t>Суд-ей,5</t>
  </si>
  <si>
    <t>Суд-ей,7</t>
  </si>
  <si>
    <t>Суд-ей,9</t>
  </si>
  <si>
    <t>Товпеко,8</t>
  </si>
  <si>
    <t>Товпеко,11</t>
  </si>
  <si>
    <t>Товпеко,15</t>
  </si>
  <si>
    <t>Товпеко,16</t>
  </si>
  <si>
    <t>Товпеко,18</t>
  </si>
  <si>
    <t>Товпеко,19</t>
  </si>
  <si>
    <t>Товпеко,30</t>
  </si>
  <si>
    <t>Товпеко,32</t>
  </si>
  <si>
    <t>Товпеко,34</t>
  </si>
  <si>
    <t>Товпеко,35</t>
  </si>
  <si>
    <t>Товпеко,36</t>
  </si>
  <si>
    <t>Южная,1</t>
  </si>
  <si>
    <t>Южная,1/2</t>
  </si>
  <si>
    <t>Южная,1/3</t>
  </si>
  <si>
    <t>Южная,1/4</t>
  </si>
  <si>
    <t>Южная,13</t>
  </si>
  <si>
    <t>Южная,15</t>
  </si>
  <si>
    <t>Южная,17</t>
  </si>
  <si>
    <t>Южная,19</t>
  </si>
  <si>
    <t>Южная,21</t>
  </si>
  <si>
    <t>Южная,23</t>
  </si>
  <si>
    <t>Южная,27</t>
  </si>
  <si>
    <t>Южная,33</t>
  </si>
  <si>
    <t>Южная,35</t>
  </si>
  <si>
    <t>Южная,3</t>
  </si>
  <si>
    <t>Южная,5</t>
  </si>
  <si>
    <t>Южная,7</t>
  </si>
  <si>
    <t>вып.</t>
  </si>
  <si>
    <t>выполн,</t>
  </si>
  <si>
    <t>факт</t>
  </si>
  <si>
    <t>выполнен.</t>
  </si>
  <si>
    <t>1931/1999</t>
  </si>
  <si>
    <t>Октябрьская ул.,
д.59</t>
  </si>
  <si>
    <t>155,400</t>
  </si>
  <si>
    <t>248,400</t>
  </si>
  <si>
    <t>7,000</t>
  </si>
  <si>
    <t>1</t>
  </si>
  <si>
    <t>Смена, ремонт слуховых, чердачных окон</t>
  </si>
  <si>
    <t>18,000</t>
  </si>
  <si>
    <t>15,000</t>
  </si>
  <si>
    <t>7,500</t>
  </si>
  <si>
    <t>2,500</t>
  </si>
  <si>
    <t>17.1</t>
  </si>
  <si>
    <t>8,500</t>
  </si>
  <si>
    <t>4,000</t>
  </si>
  <si>
    <t>26,400</t>
  </si>
  <si>
    <t>12,000</t>
  </si>
  <si>
    <t>19,200</t>
  </si>
  <si>
    <t>11,000</t>
  </si>
  <si>
    <t>5,000</t>
  </si>
  <si>
    <t>2,100</t>
  </si>
  <si>
    <t>3,600</t>
  </si>
  <si>
    <t>1,200</t>
  </si>
  <si>
    <t>22,000</t>
  </si>
  <si>
    <t>33,000</t>
  </si>
  <si>
    <t>44,000</t>
  </si>
  <si>
    <t>27,000</t>
  </si>
  <si>
    <t>35,000</t>
  </si>
  <si>
    <t>3,300</t>
  </si>
  <si>
    <t>21,600</t>
  </si>
  <si>
    <t>Ремонт трубопроводов ГВС</t>
  </si>
  <si>
    <t>Ремонт мусоропроводов</t>
  </si>
  <si>
    <t>Ремонт трубопроводов ХВС</t>
  </si>
  <si>
    <t>Ремонт трубопроводов ЦО</t>
  </si>
  <si>
    <t>Ремонт трубопроводов канализации</t>
  </si>
  <si>
    <t>1,500</t>
  </si>
  <si>
    <t>36,000</t>
  </si>
  <si>
    <t>7,200</t>
  </si>
  <si>
    <t>45,000</t>
  </si>
  <si>
    <t>Герметизация стеновых панелей</t>
  </si>
  <si>
    <t>м/м2</t>
  </si>
  <si>
    <t>9,000</t>
  </si>
  <si>
    <t>279,100</t>
  </si>
  <si>
    <t>219,468</t>
  </si>
  <si>
    <t>37,920</t>
  </si>
  <si>
    <t>46,220</t>
  </si>
  <si>
    <t>69,600</t>
  </si>
  <si>
    <t>25,920</t>
  </si>
  <si>
    <t>111,000</t>
  </si>
  <si>
    <t>73,600</t>
  </si>
  <si>
    <t>67,500</t>
  </si>
  <si>
    <t>76,300</t>
  </si>
  <si>
    <t>80,840</t>
  </si>
  <si>
    <t>50</t>
  </si>
  <si>
    <t>17,500</t>
  </si>
  <si>
    <t>79,536</t>
  </si>
  <si>
    <t>57,236</t>
  </si>
  <si>
    <t>6,600</t>
  </si>
  <si>
    <t>8,000</t>
  </si>
  <si>
    <t>24,000</t>
  </si>
  <si>
    <t>28,000</t>
  </si>
  <si>
    <t>7,400</t>
  </si>
  <si>
    <t>13,200</t>
  </si>
  <si>
    <t>14,000</t>
  </si>
  <si>
    <t>4,200</t>
  </si>
  <si>
    <t>8,400</t>
  </si>
  <si>
    <t>1,800</t>
  </si>
  <si>
    <t>2,400</t>
  </si>
  <si>
    <t>23,100</t>
  </si>
  <si>
    <t>16,500</t>
  </si>
  <si>
    <t>90,000</t>
  </si>
  <si>
    <t>4,800</t>
  </si>
  <si>
    <t>3,500</t>
  </si>
  <si>
    <t>1,000</t>
  </si>
  <si>
    <t>4,500</t>
  </si>
  <si>
    <t>10,500</t>
  </si>
  <si>
    <t>5,200</t>
  </si>
  <si>
    <t>6,400</t>
  </si>
  <si>
    <t>Итого на текущий ремонт 2015 года</t>
  </si>
  <si>
    <t>0,500</t>
  </si>
  <si>
    <t>22,500</t>
  </si>
  <si>
    <t>72,000</t>
  </si>
  <si>
    <t>9,600</t>
  </si>
  <si>
    <t>176,400</t>
  </si>
  <si>
    <t>3,200</t>
  </si>
  <si>
    <t>40,000</t>
  </si>
  <si>
    <t>4</t>
  </si>
  <si>
    <t>5</t>
  </si>
  <si>
    <t>0,900</t>
  </si>
  <si>
    <t>3,000</t>
  </si>
  <si>
    <t>3</t>
  </si>
  <si>
    <t>8</t>
  </si>
  <si>
    <t>16</t>
  </si>
  <si>
    <t>10</t>
  </si>
  <si>
    <t>6</t>
  </si>
  <si>
    <t>0,000</t>
  </si>
  <si>
    <t>225,498</t>
  </si>
  <si>
    <t>204,640</t>
  </si>
  <si>
    <t>48,170</t>
  </si>
  <si>
    <t>31,300</t>
  </si>
  <si>
    <t>82,9</t>
  </si>
  <si>
    <t>176,220</t>
  </si>
  <si>
    <t>96,400</t>
  </si>
  <si>
    <t>259,080</t>
  </si>
  <si>
    <t>185,160</t>
  </si>
  <si>
    <t>179,300</t>
  </si>
  <si>
    <t>169,980</t>
  </si>
  <si>
    <t>118,100</t>
  </si>
  <si>
    <t>52,400</t>
  </si>
  <si>
    <t>80,560</t>
  </si>
  <si>
    <t>30,400</t>
  </si>
  <si>
    <t>37,400</t>
  </si>
  <si>
    <t>164,050</t>
  </si>
  <si>
    <t>70,025</t>
  </si>
  <si>
    <t>11,700</t>
  </si>
  <si>
    <t>23,700</t>
  </si>
  <si>
    <t>53,400</t>
  </si>
  <si>
    <t>109,825</t>
  </si>
  <si>
    <t>354,498</t>
  </si>
  <si>
    <t>356,064</t>
  </si>
  <si>
    <t>70,500</t>
  </si>
  <si>
    <t>513,260</t>
  </si>
  <si>
    <t>622,720</t>
  </si>
  <si>
    <t>24,980</t>
  </si>
  <si>
    <t>66,950</t>
  </si>
  <si>
    <t>240,200</t>
  </si>
  <si>
    <t>492,900</t>
  </si>
  <si>
    <t>590,000</t>
  </si>
  <si>
    <t>21,450</t>
  </si>
  <si>
    <t>479,500</t>
  </si>
  <si>
    <t>218,100</t>
  </si>
  <si>
    <t>185,000</t>
  </si>
  <si>
    <t>190,200</t>
  </si>
  <si>
    <t>27,420</t>
  </si>
  <si>
    <t>1808,000</t>
  </si>
  <si>
    <t>320,000</t>
  </si>
  <si>
    <t>60,720</t>
  </si>
  <si>
    <t>86,260</t>
  </si>
  <si>
    <t>60,700</t>
  </si>
  <si>
    <t>182,400</t>
  </si>
  <si>
    <t>164,800</t>
  </si>
  <si>
    <t>670,000</t>
  </si>
  <si>
    <t>41,260</t>
  </si>
  <si>
    <t>112,100</t>
  </si>
  <si>
    <t>131,110</t>
  </si>
  <si>
    <t>71,960</t>
  </si>
  <si>
    <t>95,340</t>
  </si>
  <si>
    <t>79,610</t>
  </si>
  <si>
    <t>47,220</t>
  </si>
  <si>
    <t>219,270</t>
  </si>
  <si>
    <t>61,220</t>
  </si>
  <si>
    <t>81,270</t>
  </si>
  <si>
    <t>47,870</t>
  </si>
  <si>
    <t>67,350</t>
  </si>
  <si>
    <t>51,940</t>
  </si>
  <si>
    <t>104,690</t>
  </si>
  <si>
    <t>837,000</t>
  </si>
  <si>
    <t>260,000</t>
  </si>
  <si>
    <t>12</t>
  </si>
  <si>
    <t>60</t>
  </si>
  <si>
    <t>20</t>
  </si>
  <si>
    <t>6,000</t>
  </si>
  <si>
    <t>13,500</t>
  </si>
  <si>
    <t>1,350</t>
  </si>
  <si>
    <t xml:space="preserve"> 2.5</t>
  </si>
  <si>
    <t>Резерв средств на непредв.ТР 20% от 2.4.</t>
  </si>
  <si>
    <t>м2/шт</t>
  </si>
  <si>
    <t>30,000</t>
  </si>
  <si>
    <t>Ремонт системы ЦО</t>
  </si>
  <si>
    <t>Ремонт системы ХВС</t>
  </si>
  <si>
    <t>10,000</t>
  </si>
  <si>
    <t>9,500</t>
  </si>
  <si>
    <t>27</t>
  </si>
  <si>
    <t>20,000</t>
  </si>
  <si>
    <t>120</t>
  </si>
  <si>
    <t>60,000</t>
  </si>
  <si>
    <t>Ремонт системы ГВС</t>
  </si>
  <si>
    <t>14,400</t>
  </si>
  <si>
    <t>24,550</t>
  </si>
  <si>
    <t>81,700</t>
  </si>
  <si>
    <t>9,460</t>
  </si>
  <si>
    <t>1,020</t>
  </si>
  <si>
    <t>483,170</t>
  </si>
  <si>
    <t>45,720</t>
  </si>
  <si>
    <t>48,150</t>
  </si>
  <si>
    <t>19,050</t>
  </si>
  <si>
    <t>2.2</t>
  </si>
  <si>
    <t>2.3</t>
  </si>
  <si>
    <t>2.4</t>
  </si>
  <si>
    <t>Плановые поступления на 2014 г. (90%)</t>
  </si>
  <si>
    <t>-194,890</t>
  </si>
  <si>
    <t>Остаток на 01.01.15</t>
  </si>
  <si>
    <t>Плановые поступления на 2015 год (90%):</t>
  </si>
  <si>
    <t>175,600</t>
  </si>
  <si>
    <t>План затрат на ТР на 2015 год</t>
  </si>
  <si>
    <t>66,014</t>
  </si>
  <si>
    <t>-0,390</t>
  </si>
  <si>
    <t>251,880</t>
  </si>
  <si>
    <t>298,650</t>
  </si>
  <si>
    <t>306,210</t>
  </si>
  <si>
    <t>539,700</t>
  </si>
  <si>
    <t>89,630</t>
  </si>
  <si>
    <t>81,070</t>
  </si>
  <si>
    <t>87,850</t>
  </si>
  <si>
    <t>328,330</t>
  </si>
  <si>
    <t>456,360</t>
  </si>
  <si>
    <t>227,350</t>
  </si>
  <si>
    <t>90,330</t>
  </si>
  <si>
    <t>119,240</t>
  </si>
  <si>
    <t xml:space="preserve"> План текущего ремонта (ТР) на 2014 г.</t>
  </si>
  <si>
    <t>______________________________2014 г.</t>
  </si>
  <si>
    <t>Остаток на 01.01.15.</t>
  </si>
  <si>
    <t>150,000</t>
  </si>
  <si>
    <t xml:space="preserve"> План текущего ремонта (ТР) на 2015 г.</t>
  </si>
  <si>
    <t>Московская, 5</t>
  </si>
  <si>
    <t>Ижорского бат., 14</t>
  </si>
  <si>
    <t>Плановые поступления на 2015 г. (90%)</t>
  </si>
  <si>
    <t>-158,114</t>
  </si>
  <si>
    <t>228,920</t>
  </si>
  <si>
    <t>61,745</t>
  </si>
  <si>
    <t>35,439</t>
  </si>
  <si>
    <t>363,146</t>
  </si>
  <si>
    <t>106,299</t>
  </si>
  <si>
    <t>185,296</t>
  </si>
  <si>
    <t>48,701</t>
  </si>
  <si>
    <t>279,129</t>
  </si>
  <si>
    <t>44,169</t>
  </si>
  <si>
    <t>76,887</t>
  </si>
  <si>
    <t>366,865</t>
  </si>
  <si>
    <t>352,640</t>
  </si>
  <si>
    <t>140,468</t>
  </si>
  <si>
    <t>186,896</t>
  </si>
  <si>
    <t>206,864</t>
  </si>
  <si>
    <t>34,625</t>
  </si>
  <si>
    <t>118,940</t>
  </si>
  <si>
    <t>96,120</t>
  </si>
  <si>
    <t>10,799</t>
  </si>
  <si>
    <t>212,193</t>
  </si>
  <si>
    <t>239,067</t>
  </si>
  <si>
    <t>483,463</t>
  </si>
  <si>
    <t>27,272</t>
  </si>
  <si>
    <t>198,330</t>
  </si>
  <si>
    <t>71,773</t>
  </si>
  <si>
    <t>122,295</t>
  </si>
  <si>
    <t>48,332</t>
  </si>
  <si>
    <t>197,779</t>
  </si>
  <si>
    <t>690,000</t>
  </si>
  <si>
    <t>494,446</t>
  </si>
  <si>
    <t>624,646</t>
  </si>
  <si>
    <t>444,496</t>
  </si>
  <si>
    <t>55,621</t>
  </si>
  <si>
    <t>106,568</t>
  </si>
  <si>
    <t>103,407</t>
  </si>
  <si>
    <t>367,226</t>
  </si>
  <si>
    <t>102,015</t>
  </si>
  <si>
    <t>430,885</t>
  </si>
  <si>
    <t>199,550</t>
  </si>
  <si>
    <t>166,390</t>
  </si>
  <si>
    <t>96,630</t>
  </si>
  <si>
    <t>132,915</t>
  </si>
  <si>
    <t>75,242</t>
  </si>
  <si>
    <t>194,470</t>
  </si>
  <si>
    <t>349,133</t>
  </si>
  <si>
    <t>143,252</t>
  </si>
  <si>
    <t>103,398</t>
  </si>
  <si>
    <t>150,408</t>
  </si>
  <si>
    <t>444,141</t>
  </si>
  <si>
    <t>271,023</t>
  </si>
  <si>
    <t>14,200</t>
  </si>
  <si>
    <t>-65,381</t>
  </si>
  <si>
    <t>-77,653</t>
  </si>
  <si>
    <t>-92,922</t>
  </si>
  <si>
    <t>-18,053</t>
  </si>
  <si>
    <t>101,816</t>
  </si>
  <si>
    <t>-182,356</t>
  </si>
  <si>
    <t>0</t>
  </si>
  <si>
    <t>61,212</t>
  </si>
  <si>
    <t>Резерв средств на непредв. Расходы</t>
  </si>
  <si>
    <t>Резерв средств на непредв.расходы</t>
  </si>
  <si>
    <t>519,777</t>
  </si>
  <si>
    <t>59,900</t>
  </si>
  <si>
    <t>5,365</t>
  </si>
  <si>
    <t>-29,771</t>
  </si>
  <si>
    <t>196,057</t>
  </si>
  <si>
    <t>79,220</t>
  </si>
  <si>
    <t>82,730</t>
  </si>
  <si>
    <t>-2,800</t>
  </si>
  <si>
    <t>120,497</t>
  </si>
  <si>
    <t>34,300</t>
  </si>
  <si>
    <t>655,302</t>
  </si>
  <si>
    <t>1.087,999</t>
  </si>
  <si>
    <t>1.419,837</t>
  </si>
  <si>
    <t>1.386,649</t>
  </si>
  <si>
    <t>1.208,504</t>
  </si>
  <si>
    <t>1.816,658</t>
  </si>
  <si>
    <t>1.755,842</t>
  </si>
  <si>
    <t>1.668,527</t>
  </si>
  <si>
    <t>2.355,253</t>
  </si>
  <si>
    <t>2.288,380</t>
  </si>
  <si>
    <t>1.091,121</t>
  </si>
  <si>
    <t>1.058,328</t>
  </si>
  <si>
    <t>1.033,138</t>
  </si>
  <si>
    <t>1.000,591</t>
  </si>
  <si>
    <t>939,891</t>
  </si>
  <si>
    <t>439,862</t>
  </si>
  <si>
    <t>187,250</t>
  </si>
  <si>
    <t>414,600</t>
  </si>
  <si>
    <t>-82,789</t>
  </si>
  <si>
    <t>108,000</t>
  </si>
  <si>
    <t>160,000</t>
  </si>
  <si>
    <t>527,210</t>
  </si>
  <si>
    <t>831,935</t>
  </si>
  <si>
    <t>44,870</t>
  </si>
  <si>
    <t>-655,050</t>
  </si>
  <si>
    <t>1.197,185</t>
  </si>
  <si>
    <t>1.161,541</t>
  </si>
  <si>
    <t>1.564,909</t>
  </si>
  <si>
    <t>1.508,275</t>
  </si>
  <si>
    <t>424,069</t>
  </si>
  <si>
    <t>2.875,429</t>
  </si>
  <si>
    <t>3.528,486</t>
  </si>
  <si>
    <t>-45,297</t>
  </si>
  <si>
    <t>110,080</t>
  </si>
  <si>
    <t>122,560</t>
  </si>
  <si>
    <t>2,000</t>
  </si>
  <si>
    <t>133,690</t>
  </si>
  <si>
    <t>70,000</t>
  </si>
  <si>
    <t>54,500</t>
  </si>
  <si>
    <t>43,000</t>
  </si>
  <si>
    <t>15,400</t>
  </si>
  <si>
    <t>58,600</t>
  </si>
  <si>
    <t>126,950</t>
  </si>
  <si>
    <t>318,890</t>
  </si>
  <si>
    <t>165,014</t>
  </si>
  <si>
    <t>47,500</t>
  </si>
  <si>
    <t>1,900</t>
  </si>
  <si>
    <t>110,200</t>
  </si>
  <si>
    <t>152,750</t>
  </si>
  <si>
    <t>77,160</t>
  </si>
  <si>
    <t>197,000</t>
  </si>
  <si>
    <t>96,800</t>
  </si>
  <si>
    <t>179,370</t>
  </si>
  <si>
    <t>32,400</t>
  </si>
  <si>
    <t>11,600</t>
  </si>
  <si>
    <t>27,840</t>
  </si>
  <si>
    <t>156,040</t>
  </si>
  <si>
    <t>28,100</t>
  </si>
  <si>
    <t>61,260</t>
  </si>
  <si>
    <t>251,000</t>
  </si>
  <si>
    <t>153,026</t>
  </si>
  <si>
    <t>21,540</t>
  </si>
  <si>
    <t>615,450</t>
  </si>
  <si>
    <t>31,800</t>
  </si>
  <si>
    <t>90,100</t>
  </si>
  <si>
    <t>253,839</t>
  </si>
  <si>
    <t>82,340</t>
  </si>
  <si>
    <t>59,440</t>
  </si>
  <si>
    <t>289,530</t>
  </si>
  <si>
    <t>44,300</t>
  </si>
  <si>
    <t>15</t>
  </si>
  <si>
    <t>14</t>
  </si>
  <si>
    <t>Замена устан. арм. и аппаратов защиты</t>
  </si>
  <si>
    <t>Косметический ремонт лестничных
 МОП, облицовочные работы</t>
  </si>
  <si>
    <t>Замена эл. арматуры</t>
  </si>
  <si>
    <t>Ремонт и восстановление  отдельных
 участков МОП (полы)</t>
  </si>
  <si>
    <t>3.601,048</t>
  </si>
  <si>
    <t xml:space="preserve">Косметический ремонт МОП,
облицовочные работы </t>
  </si>
  <si>
    <t>Нормализация температурного режима
 чердачных помещений,всего в т.ч.</t>
  </si>
  <si>
    <t>Нормализация температерного режима
 чердачных помещений,всего в т.ч.</t>
  </si>
  <si>
    <t>Нормализация темперратурного режима
 чердачных помещений,всего в т.ч.</t>
  </si>
  <si>
    <t>2,250</t>
  </si>
  <si>
    <t>8.2</t>
  </si>
  <si>
    <t>3,400</t>
  </si>
  <si>
    <t>105,569</t>
  </si>
  <si>
    <t>223,700</t>
  </si>
  <si>
    <t>102,925</t>
  </si>
  <si>
    <t>131,197</t>
  </si>
  <si>
    <t>45,508</t>
  </si>
  <si>
    <t>51,348</t>
  </si>
  <si>
    <t>47,450</t>
  </si>
  <si>
    <t>26,377</t>
  </si>
  <si>
    <t>145,638</t>
  </si>
  <si>
    <t>71,159</t>
  </si>
  <si>
    <t>88,416</t>
  </si>
  <si>
    <t>61,369</t>
  </si>
  <si>
    <t>54,825</t>
  </si>
  <si>
    <t>65,604</t>
  </si>
  <si>
    <t>93,626</t>
  </si>
  <si>
    <t>191,231</t>
  </si>
  <si>
    <t>314,539</t>
  </si>
  <si>
    <t>41,519</t>
  </si>
  <si>
    <t>41,122</t>
  </si>
  <si>
    <t>45,597</t>
  </si>
  <si>
    <t>52,255</t>
  </si>
  <si>
    <t>36,336</t>
  </si>
  <si>
    <t>51,785</t>
  </si>
  <si>
    <t>888,826</t>
  </si>
  <si>
    <t>46,142</t>
  </si>
  <si>
    <t>84,252</t>
  </si>
  <si>
    <t>101,055</t>
  </si>
  <si>
    <t>68,518</t>
  </si>
  <si>
    <t>477,764</t>
  </si>
  <si>
    <t>187,984</t>
  </si>
  <si>
    <t>559,123</t>
  </si>
  <si>
    <t>50,404</t>
  </si>
  <si>
    <t>219,530</t>
  </si>
  <si>
    <t>68,077</t>
  </si>
  <si>
    <t>284,494</t>
  </si>
  <si>
    <t>328,292</t>
  </si>
  <si>
    <t>538,441</t>
  </si>
  <si>
    <t>Замена эл. оборудования</t>
  </si>
  <si>
    <t>Ремонт и восстановление  отдельных
 участков МОП полов</t>
  </si>
  <si>
    <t>936,411</t>
  </si>
  <si>
    <t>29,245</t>
  </si>
  <si>
    <t>201,942</t>
  </si>
  <si>
    <t>59,180</t>
  </si>
  <si>
    <t>102,244</t>
  </si>
  <si>
    <t>160,094</t>
  </si>
  <si>
    <t>250,445</t>
  </si>
  <si>
    <t>86,668</t>
  </si>
  <si>
    <t>24,142</t>
  </si>
  <si>
    <t>203,355</t>
  </si>
  <si>
    <t>156,670</t>
  </si>
  <si>
    <t>323,547</t>
  </si>
  <si>
    <t>152,179</t>
  </si>
  <si>
    <t>332,058</t>
  </si>
  <si>
    <t>86,303</t>
  </si>
  <si>
    <t>нет в отчете</t>
  </si>
  <si>
    <t>193,231</t>
  </si>
  <si>
    <t>399,953</t>
  </si>
  <si>
    <t>215,462</t>
  </si>
  <si>
    <t>104,227</t>
  </si>
  <si>
    <t xml:space="preserve"> План текущего ремонта (ТР) на 2016г.</t>
  </si>
  <si>
    <t xml:space="preserve"> План текущего ремонта (ТР) на 2016 г.</t>
  </si>
  <si>
    <t>-115,792</t>
  </si>
  <si>
    <t>-417,241</t>
  </si>
  <si>
    <t>-164,189</t>
  </si>
  <si>
    <t>227,746</t>
  </si>
  <si>
    <t>-189,495</t>
  </si>
  <si>
    <t>12,900</t>
  </si>
  <si>
    <t>2,750</t>
  </si>
  <si>
    <t xml:space="preserve"> Проект плана текущего ремонта  на 2017 г.</t>
  </si>
  <si>
    <t>Остаток на 01.01.16.</t>
  </si>
  <si>
    <t>Плановые поступления на 2016 год (90%):</t>
  </si>
  <si>
    <t>227,75</t>
  </si>
  <si>
    <t>План затрат на ТР на 2017 год</t>
  </si>
  <si>
    <t>198,00</t>
  </si>
  <si>
    <t>130,004</t>
  </si>
  <si>
    <t>130,732</t>
  </si>
  <si>
    <t>-0,300</t>
  </si>
  <si>
    <t>85,597</t>
  </si>
  <si>
    <t>561,809</t>
  </si>
  <si>
    <t>Плановые поступления на 2016 г. (90%)</t>
  </si>
  <si>
    <t>План затрат на ТР на 2016 год</t>
  </si>
  <si>
    <t>План текущего ремонта на 2016 год</t>
  </si>
  <si>
    <t>70,563</t>
  </si>
  <si>
    <t>Итого  по текущему ремонту на 2016 год</t>
  </si>
  <si>
    <t>195,800</t>
  </si>
  <si>
    <t>51,460</t>
  </si>
  <si>
    <t>76,014</t>
  </si>
  <si>
    <t>120,739</t>
  </si>
  <si>
    <t>Итого на текущий ремонт 2016 года</t>
  </si>
  <si>
    <t>127,970</t>
  </si>
  <si>
    <t>176,713</t>
  </si>
  <si>
    <t>416,805</t>
  </si>
  <si>
    <t>305,500</t>
  </si>
  <si>
    <t>88,280</t>
  </si>
  <si>
    <t>116,586</t>
  </si>
  <si>
    <t>107,758</t>
  </si>
  <si>
    <t>-57,975</t>
  </si>
  <si>
    <t>230,326</t>
  </si>
  <si>
    <t>-58,743</t>
  </si>
  <si>
    <t>89,633</t>
  </si>
  <si>
    <t>83,515</t>
  </si>
  <si>
    <t>48,826</t>
  </si>
  <si>
    <t>82,707</t>
  </si>
  <si>
    <t>-23,650</t>
  </si>
  <si>
    <t>160,462</t>
  </si>
  <si>
    <t>97,070</t>
  </si>
  <si>
    <t>251,936</t>
  </si>
  <si>
    <t>298,656</t>
  </si>
  <si>
    <t>328,322</t>
  </si>
  <si>
    <t>370,924</t>
  </si>
  <si>
    <t>329,980</t>
  </si>
  <si>
    <t>90,352</t>
  </si>
  <si>
    <t>62,000</t>
  </si>
  <si>
    <t xml:space="preserve"> Выполнение текущего ремонта 2014 года</t>
  </si>
  <si>
    <t>Выполнение плана текущего ремонта 2015 года</t>
  </si>
  <si>
    <t>Выполнение плана т/ ремонта на 2015 год</t>
  </si>
  <si>
    <t>Выполнение текущего ремонта за 2014 год</t>
  </si>
  <si>
    <t>Выполнение текущего ремонта 2014 год</t>
  </si>
  <si>
    <t>Выполнение плана текущего ремонт на 2015 г.</t>
  </si>
  <si>
    <t>Остаток на 01.01.14.</t>
  </si>
  <si>
    <t>Плановые поступления на 2014 год (90%):</t>
  </si>
  <si>
    <t>План затрат на ТР на 2014 год</t>
  </si>
  <si>
    <t>Выполнение текущего ремонта по 2014 году</t>
  </si>
  <si>
    <t>210,000</t>
  </si>
  <si>
    <t>61,500</t>
  </si>
  <si>
    <t>169,400</t>
  </si>
  <si>
    <t>21,000</t>
  </si>
  <si>
    <t>154,000</t>
  </si>
  <si>
    <t>84,000</t>
  </si>
  <si>
    <t>Ремонт и восстановление разрушенных участков тротуаров, дорожек</t>
  </si>
  <si>
    <t>240,000</t>
  </si>
  <si>
    <t>175,000</t>
  </si>
  <si>
    <t>147,000</t>
  </si>
  <si>
    <t>1 (3п.)</t>
  </si>
  <si>
    <t>1 (3 п.)</t>
  </si>
  <si>
    <t>85,500</t>
  </si>
  <si>
    <t>2 (4,6 п.)</t>
  </si>
  <si>
    <t>440,000</t>
  </si>
  <si>
    <t>2 (1,2 п.)</t>
  </si>
  <si>
    <t>380,000</t>
  </si>
  <si>
    <t>2 (3,4 п.)</t>
  </si>
  <si>
    <t>520,000</t>
  </si>
  <si>
    <t>Отделочные работы, ремонт МОП, тех. пом.</t>
  </si>
  <si>
    <t>4,100</t>
  </si>
  <si>
    <t>123,100</t>
  </si>
  <si>
    <t>60,800</t>
  </si>
  <si>
    <t>5,500</t>
  </si>
  <si>
    <t>10,400</t>
  </si>
  <si>
    <t>25,500</t>
  </si>
  <si>
    <t>46,000</t>
  </si>
  <si>
    <t>2,700</t>
  </si>
  <si>
    <t>15,500</t>
  </si>
  <si>
    <t>4,900</t>
  </si>
  <si>
    <t>41,850</t>
  </si>
  <si>
    <t>39,600</t>
  </si>
  <si>
    <t>39,150</t>
  </si>
  <si>
    <t>18,450</t>
  </si>
  <si>
    <t>7,800</t>
  </si>
  <si>
    <t>19,500</t>
  </si>
  <si>
    <t>1132</t>
  </si>
  <si>
    <t>1158</t>
  </si>
  <si>
    <t>1161</t>
  </si>
  <si>
    <t>1159</t>
  </si>
  <si>
    <t>План текущего ремонт на 2016 год</t>
  </si>
  <si>
    <t>89,700</t>
  </si>
  <si>
    <t>564,500</t>
  </si>
  <si>
    <t>31,100</t>
  </si>
  <si>
    <t>33,300</t>
  </si>
  <si>
    <t>107,400</t>
  </si>
  <si>
    <t>133,800</t>
  </si>
  <si>
    <t>136,200</t>
  </si>
  <si>
    <t>41,900</t>
  </si>
  <si>
    <t>120,850</t>
  </si>
  <si>
    <t>186,950</t>
  </si>
  <si>
    <t>79,450</t>
  </si>
  <si>
    <t>79,750</t>
  </si>
  <si>
    <t>31,200</t>
  </si>
  <si>
    <t>215,800</t>
  </si>
  <si>
    <t>482,400</t>
  </si>
  <si>
    <t>1450,800</t>
  </si>
  <si>
    <t>488,900</t>
  </si>
  <si>
    <t>180,000</t>
  </si>
  <si>
    <t>40,500</t>
  </si>
  <si>
    <t>7,5</t>
  </si>
  <si>
    <t>2,5</t>
  </si>
  <si>
    <t>16,000</t>
  </si>
  <si>
    <t>25</t>
  </si>
  <si>
    <t>40</t>
  </si>
  <si>
    <t>250</t>
  </si>
  <si>
    <t>50,000</t>
  </si>
  <si>
    <t>2</t>
  </si>
  <si>
    <t>Смена оконных заполнений на ПВХ</t>
  </si>
  <si>
    <t>10 (4,5 п.)</t>
  </si>
  <si>
    <t>110,000</t>
  </si>
  <si>
    <t>20(1,2,3,4)</t>
  </si>
  <si>
    <t>420,000</t>
  </si>
  <si>
    <t>15(2,4,5)</t>
  </si>
  <si>
    <t>165,000</t>
  </si>
  <si>
    <t>25(1,2,3,4,5)</t>
  </si>
  <si>
    <t>275,000</t>
  </si>
  <si>
    <t>Смена оконных заполнений подвальных</t>
  </si>
  <si>
    <t>42,000</t>
  </si>
  <si>
    <t>7</t>
  </si>
  <si>
    <t>25,000</t>
  </si>
  <si>
    <t>80,000</t>
  </si>
  <si>
    <t>105,000</t>
  </si>
  <si>
    <t>48,000</t>
  </si>
  <si>
    <t>3(2,4,7)</t>
  </si>
  <si>
    <t>450,000</t>
  </si>
  <si>
    <t>1(5п.)</t>
  </si>
  <si>
    <t>2(4,5п.)</t>
  </si>
  <si>
    <t>3(2,4,5п.)</t>
  </si>
  <si>
    <t>270,000</t>
  </si>
  <si>
    <t>4(1,2,3,4)</t>
  </si>
  <si>
    <t>2(3,4п.)</t>
  </si>
  <si>
    <t>220,000</t>
  </si>
  <si>
    <t>2(1,3 п.)</t>
  </si>
  <si>
    <t>3(5,6,9п.)</t>
  </si>
  <si>
    <t>370,000</t>
  </si>
  <si>
    <t>2(2,3п.)</t>
  </si>
  <si>
    <t>190,000</t>
  </si>
  <si>
    <t>1(1,3п.)</t>
  </si>
  <si>
    <t>1 (2п.)</t>
  </si>
  <si>
    <t>100,000</t>
  </si>
  <si>
    <t>63</t>
  </si>
  <si>
    <t>2,800</t>
  </si>
  <si>
    <t>41</t>
  </si>
  <si>
    <t>55</t>
  </si>
  <si>
    <t>83</t>
  </si>
  <si>
    <t>13,100</t>
  </si>
  <si>
    <t>42</t>
  </si>
  <si>
    <t>53</t>
  </si>
  <si>
    <t>47</t>
  </si>
  <si>
    <t>52</t>
  </si>
  <si>
    <t>2,300</t>
  </si>
  <si>
    <t>30</t>
  </si>
  <si>
    <t>1,400</t>
  </si>
  <si>
    <t>34</t>
  </si>
  <si>
    <t>38</t>
  </si>
  <si>
    <t>1,700</t>
  </si>
  <si>
    <t>32</t>
  </si>
  <si>
    <t>31</t>
  </si>
  <si>
    <t>36</t>
  </si>
  <si>
    <t>1,600</t>
  </si>
  <si>
    <t>92</t>
  </si>
  <si>
    <t>23</t>
  </si>
  <si>
    <t>1,100</t>
  </si>
  <si>
    <t>46</t>
  </si>
  <si>
    <t>35</t>
  </si>
  <si>
    <t>96</t>
  </si>
  <si>
    <t>4,300</t>
  </si>
  <si>
    <t>1,300</t>
  </si>
  <si>
    <t>76</t>
  </si>
  <si>
    <t>7,2</t>
  </si>
  <si>
    <t>32,000</t>
  </si>
  <si>
    <t>31,000</t>
  </si>
  <si>
    <t>Ремонт  подвальных приямков</t>
  </si>
  <si>
    <t>24</t>
  </si>
  <si>
    <t>38,400</t>
  </si>
  <si>
    <t>28,800</t>
  </si>
  <si>
    <t>21</t>
  </si>
  <si>
    <t>38,500</t>
  </si>
  <si>
    <t>28,500</t>
  </si>
  <si>
    <t>48</t>
  </si>
  <si>
    <t>19,000</t>
  </si>
  <si>
    <t>18</t>
  </si>
  <si>
    <t>19,800</t>
  </si>
  <si>
    <t>13,800</t>
  </si>
  <si>
    <t>25,600</t>
  </si>
  <si>
    <t>70</t>
  </si>
  <si>
    <t>108</t>
  </si>
  <si>
    <t>54,000</t>
  </si>
  <si>
    <t>90</t>
  </si>
  <si>
    <t>26</t>
  </si>
  <si>
    <t>13,000</t>
  </si>
  <si>
    <t>88</t>
  </si>
  <si>
    <t>110</t>
  </si>
  <si>
    <t>55,000</t>
  </si>
  <si>
    <t>56</t>
  </si>
  <si>
    <t>26,000</t>
  </si>
  <si>
    <t>88,500</t>
  </si>
  <si>
    <t>27,600</t>
  </si>
  <si>
    <t>95</t>
  </si>
  <si>
    <t>97</t>
  </si>
  <si>
    <t>19,400</t>
  </si>
  <si>
    <t>1211</t>
  </si>
  <si>
    <t>1133</t>
  </si>
  <si>
    <t>1339</t>
  </si>
  <si>
    <t>2485</t>
  </si>
  <si>
    <t>732</t>
  </si>
  <si>
    <t>1376</t>
  </si>
  <si>
    <t>23,000</t>
  </si>
  <si>
    <t>2468</t>
  </si>
  <si>
    <t>1209</t>
  </si>
  <si>
    <t>3285</t>
  </si>
  <si>
    <t>1347</t>
  </si>
  <si>
    <t>1358</t>
  </si>
  <si>
    <t>1278</t>
  </si>
  <si>
    <t>1208</t>
  </si>
  <si>
    <t>1488</t>
  </si>
  <si>
    <t>1794</t>
  </si>
  <si>
    <t>1403</t>
  </si>
  <si>
    <t>1537</t>
  </si>
  <si>
    <t>2832</t>
  </si>
  <si>
    <t>760</t>
  </si>
  <si>
    <t>1183</t>
  </si>
  <si>
    <t>1544</t>
  </si>
  <si>
    <t>1146</t>
  </si>
  <si>
    <t>776,900</t>
  </si>
  <si>
    <t>114,700</t>
  </si>
  <si>
    <t>40,200</t>
  </si>
  <si>
    <t>241,800</t>
  </si>
  <si>
    <t>144,100</t>
  </si>
  <si>
    <t>229,500</t>
  </si>
  <si>
    <t>228,800</t>
  </si>
  <si>
    <t>74,300</t>
  </si>
  <si>
    <t>425,450</t>
  </si>
  <si>
    <t>75,900</t>
  </si>
  <si>
    <t>947,000</t>
  </si>
  <si>
    <t>59,500</t>
  </si>
  <si>
    <t>59,200</t>
  </si>
  <si>
    <t>94,300</t>
  </si>
  <si>
    <t>290,200</t>
  </si>
  <si>
    <t>146,200</t>
  </si>
  <si>
    <t>68,200</t>
  </si>
  <si>
    <t>260,900</t>
  </si>
  <si>
    <t>327,100</t>
  </si>
  <si>
    <t>383,000</t>
  </si>
  <si>
    <t>153,400</t>
  </si>
  <si>
    <t>86,400</t>
  </si>
  <si>
    <t>108,800</t>
  </si>
  <si>
    <t>145,300</t>
  </si>
  <si>
    <t>137,600</t>
  </si>
  <si>
    <t>43,700</t>
  </si>
  <si>
    <t>214,400</t>
  </si>
  <si>
    <t>77,800</t>
  </si>
  <si>
    <t>32,300</t>
  </si>
  <si>
    <t>75,800</t>
  </si>
  <si>
    <t>24,400</t>
  </si>
  <si>
    <t>59,400</t>
  </si>
  <si>
    <t>511,300</t>
  </si>
  <si>
    <t>243,700</t>
  </si>
  <si>
    <t>323,300</t>
  </si>
  <si>
    <t>519,900</t>
  </si>
  <si>
    <t>129,300</t>
  </si>
  <si>
    <t>168,800</t>
  </si>
  <si>
    <t>68,600</t>
  </si>
  <si>
    <t>55,700</t>
  </si>
  <si>
    <t>92,200</t>
  </si>
  <si>
    <t>161,900</t>
  </si>
  <si>
    <t>8.3</t>
  </si>
  <si>
    <t>Смена оконных заполнений из ПВХ</t>
  </si>
  <si>
    <t>3(1п.)</t>
  </si>
  <si>
    <t>3(2п.)</t>
  </si>
  <si>
    <t>4(1п.)</t>
  </si>
  <si>
    <t>85,000</t>
  </si>
  <si>
    <t>7(1п.)</t>
  </si>
  <si>
    <t>1(1п.)</t>
  </si>
  <si>
    <t>1(2п.)</t>
  </si>
  <si>
    <t>140,000</t>
  </si>
  <si>
    <t>23,800</t>
  </si>
  <si>
    <t>14,500</t>
  </si>
  <si>
    <t>61,600</t>
  </si>
  <si>
    <t>17,000</t>
  </si>
  <si>
    <t>186,700</t>
  </si>
  <si>
    <t>72,300</t>
  </si>
  <si>
    <t>181,700</t>
  </si>
  <si>
    <t>61,000</t>
  </si>
  <si>
    <t>178,600</t>
  </si>
  <si>
    <t>325,300</t>
  </si>
  <si>
    <t>100,200</t>
  </si>
  <si>
    <t>90,200</t>
  </si>
  <si>
    <t>280,700</t>
  </si>
  <si>
    <t>8,700</t>
  </si>
  <si>
    <t>14,600</t>
  </si>
  <si>
    <t>Жестяные работы (отливы, карнизы,колпаки)</t>
  </si>
  <si>
    <t>20,750</t>
  </si>
  <si>
    <t>2,900</t>
  </si>
  <si>
    <t>39</t>
  </si>
  <si>
    <t>150</t>
  </si>
  <si>
    <t>75</t>
  </si>
  <si>
    <t>23,400</t>
  </si>
  <si>
    <t>77</t>
  </si>
  <si>
    <t>103,000</t>
  </si>
  <si>
    <t>25(4,5,6п.)</t>
  </si>
  <si>
    <t>375,000</t>
  </si>
  <si>
    <t>5(5п.)</t>
  </si>
  <si>
    <t>8(1,4п.)</t>
  </si>
  <si>
    <t>8(2,3п.)</t>
  </si>
  <si>
    <t>5(6п.)</t>
  </si>
  <si>
    <t>5(2п.)</t>
  </si>
  <si>
    <t>75,000</t>
  </si>
  <si>
    <t>4(5п.)</t>
  </si>
  <si>
    <t>4(7п.)</t>
  </si>
  <si>
    <t>65,000</t>
  </si>
  <si>
    <t>5(1п.)</t>
  </si>
  <si>
    <t>28</t>
  </si>
  <si>
    <t>29</t>
  </si>
  <si>
    <t>111,800</t>
  </si>
  <si>
    <t>63,600</t>
  </si>
  <si>
    <t>9</t>
  </si>
  <si>
    <t>47,700</t>
  </si>
  <si>
    <t>125,000</t>
  </si>
  <si>
    <t>252,000</t>
  </si>
  <si>
    <t>390,000</t>
  </si>
  <si>
    <t>3(4,5,6п.)</t>
  </si>
  <si>
    <t>510,000</t>
  </si>
  <si>
    <t>2(1,4п.)</t>
  </si>
  <si>
    <t>340,000</t>
  </si>
  <si>
    <t>1(6п.)</t>
  </si>
  <si>
    <t>1(7п.)</t>
  </si>
  <si>
    <t>1(1,2,6п.)</t>
  </si>
  <si>
    <t>Косметический ремонт МОП, тех.помещ.,
 облицовочные работы</t>
  </si>
  <si>
    <t>1,5</t>
  </si>
  <si>
    <t>5,5</t>
  </si>
  <si>
    <t>0,5</t>
  </si>
  <si>
    <t>0,250</t>
  </si>
  <si>
    <t>4,950</t>
  </si>
  <si>
    <t>2,200</t>
  </si>
  <si>
    <t>8,800</t>
  </si>
  <si>
    <t>Ремонт балконов, эркеров</t>
  </si>
  <si>
    <t>68</t>
  </si>
  <si>
    <t>71,200</t>
  </si>
  <si>
    <t>8,200</t>
  </si>
  <si>
    <t>80</t>
  </si>
  <si>
    <t>84,900</t>
  </si>
  <si>
    <t>25,800</t>
  </si>
  <si>
    <t>73</t>
  </si>
  <si>
    <t>78,300</t>
  </si>
  <si>
    <t>85</t>
  </si>
  <si>
    <t>94,000</t>
  </si>
  <si>
    <t>112,500</t>
  </si>
  <si>
    <t>128,000</t>
  </si>
  <si>
    <t>13</t>
  </si>
  <si>
    <t>6,500</t>
  </si>
  <si>
    <t>10,800</t>
  </si>
  <si>
    <t>18,500</t>
  </si>
  <si>
    <t>300</t>
  </si>
  <si>
    <t>1090</t>
  </si>
  <si>
    <t>1129</t>
  </si>
  <si>
    <t>1286</t>
  </si>
  <si>
    <t>856</t>
  </si>
  <si>
    <t>2120</t>
  </si>
  <si>
    <t>957</t>
  </si>
  <si>
    <t>1381</t>
  </si>
  <si>
    <t>1171</t>
  </si>
  <si>
    <t>2513</t>
  </si>
  <si>
    <t>1170</t>
  </si>
  <si>
    <t>731</t>
  </si>
  <si>
    <t>1060</t>
  </si>
  <si>
    <t>1107</t>
  </si>
  <si>
    <t>1050</t>
  </si>
  <si>
    <t>1392</t>
  </si>
  <si>
    <t>1565</t>
  </si>
  <si>
    <t>1244</t>
  </si>
  <si>
    <t>2731</t>
  </si>
  <si>
    <t>932</t>
  </si>
  <si>
    <t>972</t>
  </si>
  <si>
    <t>1469</t>
  </si>
  <si>
    <t>618</t>
  </si>
  <si>
    <t>1048</t>
  </si>
  <si>
    <t>723</t>
  </si>
  <si>
    <t>6,050</t>
  </si>
  <si>
    <t>29,200</t>
  </si>
  <si>
    <t>274,650</t>
  </si>
  <si>
    <t>42,400</t>
  </si>
  <si>
    <t>51,150</t>
  </si>
  <si>
    <t>18,700</t>
  </si>
  <si>
    <t>371,400</t>
  </si>
  <si>
    <t>130,700</t>
  </si>
  <si>
    <t>134,900</t>
  </si>
  <si>
    <t>323,450</t>
  </si>
  <si>
    <t>14,700</t>
  </si>
  <si>
    <t>146,900</t>
  </si>
  <si>
    <t>29,650</t>
  </si>
  <si>
    <t>26,900</t>
  </si>
  <si>
    <t>77,700</t>
  </si>
  <si>
    <t>37,700</t>
  </si>
  <si>
    <t>21,900</t>
  </si>
  <si>
    <t>25,700</t>
  </si>
  <si>
    <t>22,700</t>
  </si>
  <si>
    <t>572,700</t>
  </si>
  <si>
    <t>579,500</t>
  </si>
  <si>
    <t>49,100</t>
  </si>
  <si>
    <t>50,700</t>
  </si>
  <si>
    <t>53,700</t>
  </si>
  <si>
    <t>48,900</t>
  </si>
  <si>
    <t>51,800</t>
  </si>
  <si>
    <t>367,200</t>
  </si>
  <si>
    <t>125,200</t>
  </si>
  <si>
    <t>328,800</t>
  </si>
  <si>
    <t>172,200</t>
  </si>
  <si>
    <t>1285,250</t>
  </si>
  <si>
    <t>850,550</t>
  </si>
  <si>
    <t>304,950</t>
  </si>
  <si>
    <t>684,150</t>
  </si>
  <si>
    <t>288,550</t>
  </si>
  <si>
    <t>325,200</t>
  </si>
  <si>
    <t>29,450</t>
  </si>
  <si>
    <t>198,150</t>
  </si>
  <si>
    <t>20,050</t>
  </si>
  <si>
    <t>26,300</t>
  </si>
  <si>
    <t>29,800</t>
  </si>
  <si>
    <t>27,700</t>
  </si>
  <si>
    <t>3,734</t>
  </si>
  <si>
    <t>рем. 19 рад. Февраль</t>
  </si>
  <si>
    <t>1 пар.</t>
  </si>
  <si>
    <t>107,216</t>
  </si>
  <si>
    <t>Ремонт и восст. отд. уч-ков полов МОП, усиление подвальных стоек (колонн)</t>
  </si>
  <si>
    <t>295,413</t>
  </si>
  <si>
    <t>2,394</t>
  </si>
  <si>
    <t>ц19, пл20 радиаторы в феврале</t>
  </si>
  <si>
    <t>5,945</t>
  </si>
  <si>
    <t>10,750</t>
  </si>
  <si>
    <t>зав 26, суд. 3 окна подвальные февраль</t>
  </si>
  <si>
    <t>1,686</t>
  </si>
  <si>
    <t xml:space="preserve">6 пар. </t>
  </si>
  <si>
    <t>378,717</t>
  </si>
  <si>
    <t>юж 13-6 п.,юж 19-1,2 п. косм февраль</t>
  </si>
  <si>
    <t>1,2 пар.</t>
  </si>
  <si>
    <t>301,686</t>
  </si>
  <si>
    <t>3 пар.</t>
  </si>
  <si>
    <t>159,496</t>
  </si>
  <si>
    <t>юж 33-3 пар. февраль</t>
  </si>
  <si>
    <t>6 пар.</t>
  </si>
  <si>
    <t>152,815</t>
  </si>
  <si>
    <t>2 пар.</t>
  </si>
  <si>
    <t>144,232</t>
  </si>
  <si>
    <t>2,4пар.</t>
  </si>
  <si>
    <t>363,744</t>
  </si>
  <si>
    <t>0,304</t>
  </si>
  <si>
    <t>2,559</t>
  </si>
  <si>
    <t>Выполнение плана т/ремонта на 2015 г.</t>
  </si>
  <si>
    <t>144</t>
  </si>
  <si>
    <t>58,900</t>
  </si>
  <si>
    <t>351,800</t>
  </si>
  <si>
    <t>517,990</t>
  </si>
  <si>
    <t>51,875</t>
  </si>
  <si>
    <t>266,433</t>
  </si>
  <si>
    <t>865,678</t>
  </si>
  <si>
    <t>715,507</t>
  </si>
  <si>
    <t>203,506</t>
  </si>
  <si>
    <t>86,690</t>
  </si>
  <si>
    <t>693,037</t>
  </si>
  <si>
    <t>412,501</t>
  </si>
  <si>
    <t>491,668</t>
  </si>
  <si>
    <t>375,896</t>
  </si>
  <si>
    <t>622,793</t>
  </si>
  <si>
    <t>855,248</t>
  </si>
  <si>
    <t>362,784</t>
  </si>
  <si>
    <t>7,691</t>
  </si>
  <si>
    <t>574,717</t>
  </si>
  <si>
    <t>41,535</t>
  </si>
  <si>
    <t>131,678</t>
  </si>
  <si>
    <t>43,072</t>
  </si>
  <si>
    <t>126,903</t>
  </si>
  <si>
    <t>146,124</t>
  </si>
  <si>
    <t>93,031</t>
  </si>
  <si>
    <t>144,825</t>
  </si>
  <si>
    <t>60,570</t>
  </si>
  <si>
    <t>243,152</t>
  </si>
  <si>
    <t>253,933</t>
  </si>
  <si>
    <t>1362,529</t>
  </si>
  <si>
    <t>211,303</t>
  </si>
  <si>
    <t>651,400</t>
  </si>
  <si>
    <t>207,359</t>
  </si>
  <si>
    <t>548,419</t>
  </si>
  <si>
    <t>86,740</t>
  </si>
  <si>
    <t>153,799</t>
  </si>
  <si>
    <t>104,637</t>
  </si>
  <si>
    <t>218,558</t>
  </si>
  <si>
    <t>109,620</t>
  </si>
  <si>
    <t>-87,781</t>
  </si>
  <si>
    <t>139,134</t>
  </si>
  <si>
    <t>-87,542</t>
  </si>
  <si>
    <t>-99,687</t>
  </si>
  <si>
    <t>48,830</t>
  </si>
  <si>
    <t>-128,827</t>
  </si>
  <si>
    <t>63,080</t>
  </si>
  <si>
    <t>167,305</t>
  </si>
  <si>
    <t>16,799</t>
  </si>
  <si>
    <t>184,546</t>
  </si>
  <si>
    <t>120,206</t>
  </si>
  <si>
    <t>-511,934</t>
  </si>
  <si>
    <t>34,998</t>
  </si>
  <si>
    <t>108,147</t>
  </si>
  <si>
    <t>388,625</t>
  </si>
  <si>
    <t>436,411</t>
  </si>
  <si>
    <t>291,393</t>
  </si>
  <si>
    <t>98,809</t>
  </si>
  <si>
    <t>382,393</t>
  </si>
  <si>
    <t>3.218,608</t>
  </si>
  <si>
    <t>3.948,056</t>
  </si>
  <si>
    <t>3.875,111</t>
  </si>
  <si>
    <t>341,934</t>
  </si>
  <si>
    <t>46,139</t>
  </si>
  <si>
    <t>68,003</t>
  </si>
  <si>
    <t>46,203</t>
  </si>
  <si>
    <t>114,727</t>
  </si>
  <si>
    <t>301,458</t>
  </si>
  <si>
    <t>122,126</t>
  </si>
  <si>
    <t>222,293</t>
  </si>
  <si>
    <t>184,216</t>
  </si>
  <si>
    <t>120,930</t>
  </si>
  <si>
    <t>-47,109</t>
  </si>
  <si>
    <t>145,952</t>
  </si>
  <si>
    <t>133,548</t>
  </si>
  <si>
    <t>1,169</t>
  </si>
  <si>
    <t>100,926</t>
  </si>
  <si>
    <t>1018,818</t>
  </si>
  <si>
    <t>398,957</t>
  </si>
  <si>
    <t>252,770</t>
  </si>
  <si>
    <t>569,935</t>
  </si>
  <si>
    <t>456,196</t>
  </si>
  <si>
    <t>92,164</t>
  </si>
  <si>
    <t>72,936</t>
  </si>
  <si>
    <t>собственники помещений:</t>
  </si>
  <si>
    <r>
      <rPr>
        <b/>
        <sz val="10"/>
        <rFont val="Arial Cyr"/>
        <family val="0"/>
      </rPr>
      <t>Утверждаю</t>
    </r>
    <r>
      <rPr>
        <sz val="10"/>
        <rFont val="Arial Cyr"/>
        <family val="0"/>
      </rPr>
      <t xml:space="preserve"> (Совет дома):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</si>
</sst>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0000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49" fontId="4" fillId="0" borderId="1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4" fillId="0" borderId="24" xfId="0" applyFont="1" applyBorder="1" applyAlignment="1">
      <alignment horizontal="center" wrapText="1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49" fontId="0" fillId="0" borderId="20" xfId="0" applyNumberForma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 horizontal="right"/>
    </xf>
    <xf numFmtId="0" fontId="0" fillId="0" borderId="33" xfId="0" applyBorder="1" applyAlignment="1">
      <alignment/>
    </xf>
    <xf numFmtId="0" fontId="0" fillId="0" borderId="34" xfId="0" applyBorder="1" applyAlignment="1">
      <alignment horizontal="right"/>
    </xf>
    <xf numFmtId="0" fontId="0" fillId="0" borderId="32" xfId="0" applyBorder="1" applyAlignment="1">
      <alignment horizontal="right"/>
    </xf>
    <xf numFmtId="49" fontId="0" fillId="0" borderId="34" xfId="0" applyNumberFormat="1" applyBorder="1" applyAlignment="1">
      <alignment horizontal="right"/>
    </xf>
    <xf numFmtId="49" fontId="0" fillId="0" borderId="32" xfId="0" applyNumberFormat="1" applyBorder="1" applyAlignment="1">
      <alignment horizontal="right"/>
    </xf>
    <xf numFmtId="49" fontId="0" fillId="0" borderId="33" xfId="0" applyNumberFormat="1" applyBorder="1" applyAlignment="1">
      <alignment/>
    </xf>
    <xf numFmtId="0" fontId="4" fillId="0" borderId="33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28" xfId="0" applyFont="1" applyBorder="1" applyAlignment="1">
      <alignment/>
    </xf>
    <xf numFmtId="0" fontId="0" fillId="0" borderId="15" xfId="0" applyBorder="1" applyAlignment="1">
      <alignment horizontal="center"/>
    </xf>
    <xf numFmtId="0" fontId="4" fillId="0" borderId="28" xfId="0" applyFont="1" applyBorder="1" applyAlignment="1">
      <alignment horizontal="right"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4" fillId="0" borderId="35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6" fillId="0" borderId="10" xfId="0" applyFont="1" applyBorder="1" applyAlignment="1">
      <alignment/>
    </xf>
    <xf numFmtId="49" fontId="0" fillId="33" borderId="10" xfId="0" applyNumberFormat="1" applyFill="1" applyBorder="1" applyAlignment="1">
      <alignment/>
    </xf>
    <xf numFmtId="0" fontId="6" fillId="0" borderId="30" xfId="0" applyFont="1" applyBorder="1" applyAlignment="1">
      <alignment/>
    </xf>
    <xf numFmtId="49" fontId="4" fillId="0" borderId="32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 horizontal="right"/>
    </xf>
    <xf numFmtId="0" fontId="0" fillId="35" borderId="10" xfId="0" applyFill="1" applyBorder="1" applyAlignment="1">
      <alignment/>
    </xf>
    <xf numFmtId="49" fontId="6" fillId="34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49" fontId="0" fillId="36" borderId="10" xfId="0" applyNumberFormat="1" applyFill="1" applyBorder="1" applyAlignment="1">
      <alignment/>
    </xf>
    <xf numFmtId="49" fontId="6" fillId="37" borderId="10" xfId="0" applyNumberFormat="1" applyFont="1" applyFill="1" applyBorder="1" applyAlignment="1">
      <alignment horizontal="center"/>
    </xf>
    <xf numFmtId="49" fontId="6" fillId="38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0" fillId="35" borderId="10" xfId="0" applyNumberFormat="1" applyFont="1" applyFill="1" applyBorder="1" applyAlignment="1">
      <alignment/>
    </xf>
    <xf numFmtId="49" fontId="0" fillId="39" borderId="10" xfId="0" applyNumberFormat="1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49" fontId="0" fillId="38" borderId="10" xfId="0" applyNumberFormat="1" applyFont="1" applyFill="1" applyBorder="1" applyAlignment="1">
      <alignment horizontal="center"/>
    </xf>
    <xf numFmtId="49" fontId="0" fillId="37" borderId="10" xfId="0" applyNumberFormat="1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0" fillId="40" borderId="10" xfId="0" applyNumberFormat="1" applyFont="1" applyFill="1" applyBorder="1" applyAlignment="1">
      <alignment/>
    </xf>
    <xf numFmtId="49" fontId="6" fillId="40" borderId="10" xfId="0" applyNumberFormat="1" applyFont="1" applyFill="1" applyBorder="1" applyAlignment="1">
      <alignment horizontal="center"/>
    </xf>
    <xf numFmtId="49" fontId="0" fillId="41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42" borderId="10" xfId="0" applyFill="1" applyBorder="1" applyAlignment="1">
      <alignment/>
    </xf>
    <xf numFmtId="49" fontId="6" fillId="42" borderId="10" xfId="0" applyNumberFormat="1" applyFont="1" applyFill="1" applyBorder="1" applyAlignment="1">
      <alignment horizontal="center"/>
    </xf>
    <xf numFmtId="49" fontId="0" fillId="42" borderId="10" xfId="0" applyNumberFormat="1" applyFont="1" applyFill="1" applyBorder="1" applyAlignment="1">
      <alignment horizontal="center"/>
    </xf>
    <xf numFmtId="49" fontId="0" fillId="42" borderId="10" xfId="0" applyNumberFormat="1" applyFill="1" applyBorder="1" applyAlignment="1">
      <alignment/>
    </xf>
    <xf numFmtId="0" fontId="6" fillId="40" borderId="10" xfId="0" applyFont="1" applyFill="1" applyBorder="1" applyAlignment="1">
      <alignment horizontal="center"/>
    </xf>
    <xf numFmtId="0" fontId="0" fillId="41" borderId="10" xfId="0" applyFont="1" applyFill="1" applyBorder="1" applyAlignment="1">
      <alignment/>
    </xf>
    <xf numFmtId="0" fontId="6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40" borderId="10" xfId="0" applyFont="1" applyFill="1" applyBorder="1" applyAlignment="1">
      <alignment/>
    </xf>
    <xf numFmtId="0" fontId="0" fillId="43" borderId="10" xfId="0" applyFill="1" applyBorder="1" applyAlignment="1">
      <alignment/>
    </xf>
    <xf numFmtId="0" fontId="6" fillId="43" borderId="10" xfId="0" applyFont="1" applyFill="1" applyBorder="1" applyAlignment="1">
      <alignment horizontal="center"/>
    </xf>
    <xf numFmtId="0" fontId="0" fillId="43" borderId="10" xfId="0" applyFont="1" applyFill="1" applyBorder="1" applyAlignment="1">
      <alignment/>
    </xf>
    <xf numFmtId="0" fontId="0" fillId="44" borderId="10" xfId="0" applyFill="1" applyBorder="1" applyAlignment="1">
      <alignment/>
    </xf>
    <xf numFmtId="0" fontId="6" fillId="44" borderId="10" xfId="0" applyFont="1" applyFill="1" applyBorder="1" applyAlignment="1">
      <alignment horizontal="center"/>
    </xf>
    <xf numFmtId="49" fontId="6" fillId="44" borderId="10" xfId="0" applyNumberFormat="1" applyFont="1" applyFill="1" applyBorder="1" applyAlignment="1">
      <alignment horizontal="center"/>
    </xf>
    <xf numFmtId="49" fontId="0" fillId="44" borderId="10" xfId="0" applyNumberForma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49" fontId="0" fillId="0" borderId="36" xfId="0" applyNumberFormat="1" applyFont="1" applyFill="1" applyBorder="1" applyAlignment="1">
      <alignment/>
    </xf>
    <xf numFmtId="0" fontId="5" fillId="0" borderId="3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0" fillId="35" borderId="39" xfId="0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6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6" fillId="35" borderId="27" xfId="0" applyFont="1" applyFill="1" applyBorder="1" applyAlignment="1">
      <alignment horizontal="center"/>
    </xf>
    <xf numFmtId="0" fontId="0" fillId="35" borderId="38" xfId="0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49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6" fillId="35" borderId="14" xfId="0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0" fillId="35" borderId="40" xfId="0" applyFill="1" applyBorder="1" applyAlignment="1">
      <alignment/>
    </xf>
    <xf numFmtId="0" fontId="6" fillId="35" borderId="41" xfId="0" applyFont="1" applyFill="1" applyBorder="1" applyAlignment="1">
      <alignment horizontal="center"/>
    </xf>
    <xf numFmtId="0" fontId="0" fillId="35" borderId="41" xfId="0" applyFill="1" applyBorder="1" applyAlignment="1">
      <alignment/>
    </xf>
    <xf numFmtId="49" fontId="0" fillId="35" borderId="41" xfId="0" applyNumberFormat="1" applyFont="1" applyFill="1" applyBorder="1" applyAlignment="1">
      <alignment horizontal="center"/>
    </xf>
    <xf numFmtId="0" fontId="0" fillId="35" borderId="41" xfId="0" applyFont="1" applyFill="1" applyBorder="1" applyAlignment="1">
      <alignment/>
    </xf>
    <xf numFmtId="0" fontId="0" fillId="35" borderId="42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42" xfId="0" applyFill="1" applyBorder="1" applyAlignment="1">
      <alignment/>
    </xf>
    <xf numFmtId="0" fontId="6" fillId="35" borderId="42" xfId="0" applyFont="1" applyFill="1" applyBorder="1" applyAlignment="1">
      <alignment horizontal="center"/>
    </xf>
    <xf numFmtId="49" fontId="0" fillId="35" borderId="38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6" fillId="35" borderId="14" xfId="0" applyNumberFormat="1" applyFont="1" applyFill="1" applyBorder="1" applyAlignment="1">
      <alignment horizontal="center"/>
    </xf>
    <xf numFmtId="0" fontId="0" fillId="35" borderId="43" xfId="0" applyFill="1" applyBorder="1" applyAlignment="1">
      <alignment/>
    </xf>
    <xf numFmtId="0" fontId="6" fillId="35" borderId="22" xfId="0" applyFont="1" applyFill="1" applyBorder="1" applyAlignment="1">
      <alignment horizontal="center"/>
    </xf>
    <xf numFmtId="0" fontId="0" fillId="35" borderId="22" xfId="0" applyFill="1" applyBorder="1" applyAlignment="1">
      <alignment/>
    </xf>
    <xf numFmtId="0" fontId="0" fillId="35" borderId="22" xfId="0" applyFont="1" applyFill="1" applyBorder="1" applyAlignment="1">
      <alignment/>
    </xf>
    <xf numFmtId="0" fontId="6" fillId="35" borderId="23" xfId="0" applyFont="1" applyFill="1" applyBorder="1" applyAlignment="1">
      <alignment horizontal="center"/>
    </xf>
    <xf numFmtId="0" fontId="0" fillId="35" borderId="44" xfId="0" applyFill="1" applyBorder="1" applyAlignment="1">
      <alignment/>
    </xf>
    <xf numFmtId="0" fontId="6" fillId="35" borderId="45" xfId="0" applyFont="1" applyFill="1" applyBorder="1" applyAlignment="1">
      <alignment horizontal="center"/>
    </xf>
    <xf numFmtId="0" fontId="0" fillId="35" borderId="45" xfId="0" applyFill="1" applyBorder="1" applyAlignment="1">
      <alignment/>
    </xf>
    <xf numFmtId="49" fontId="6" fillId="35" borderId="45" xfId="0" applyNumberFormat="1" applyFont="1" applyFill="1" applyBorder="1" applyAlignment="1">
      <alignment horizontal="center"/>
    </xf>
    <xf numFmtId="0" fontId="0" fillId="35" borderId="45" xfId="0" applyFont="1" applyFill="1" applyBorder="1" applyAlignment="1">
      <alignment/>
    </xf>
    <xf numFmtId="0" fontId="6" fillId="35" borderId="46" xfId="0" applyFont="1" applyFill="1" applyBorder="1" applyAlignment="1">
      <alignment horizontal="center"/>
    </xf>
    <xf numFmtId="49" fontId="6" fillId="35" borderId="41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6" fillId="35" borderId="41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49" fontId="6" fillId="35" borderId="10" xfId="0" applyNumberFormat="1" applyFont="1" applyFill="1" applyBorder="1" applyAlignment="1">
      <alignment/>
    </xf>
    <xf numFmtId="0" fontId="6" fillId="35" borderId="22" xfId="0" applyFont="1" applyFill="1" applyBorder="1" applyAlignment="1">
      <alignment/>
    </xf>
    <xf numFmtId="0" fontId="6" fillId="35" borderId="45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49" fontId="0" fillId="34" borderId="10" xfId="0" applyNumberForma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35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4" fillId="35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49" fontId="0" fillId="35" borderId="10" xfId="0" applyNumberFormat="1" applyFill="1" applyBorder="1" applyAlignment="1">
      <alignment horizontal="right"/>
    </xf>
    <xf numFmtId="0" fontId="0" fillId="35" borderId="10" xfId="0" applyFill="1" applyBorder="1" applyAlignment="1">
      <alignment horizontal="right"/>
    </xf>
    <xf numFmtId="49" fontId="6" fillId="35" borderId="10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/>
    </xf>
    <xf numFmtId="49" fontId="5" fillId="35" borderId="10" xfId="0" applyNumberFormat="1" applyFont="1" applyFill="1" applyBorder="1" applyAlignment="1">
      <alignment horizontal="center"/>
    </xf>
    <xf numFmtId="49" fontId="0" fillId="35" borderId="12" xfId="0" applyNumberForma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/>
    </xf>
    <xf numFmtId="0" fontId="0" fillId="45" borderId="10" xfId="0" applyFill="1" applyBorder="1" applyAlignment="1">
      <alignment/>
    </xf>
    <xf numFmtId="0" fontId="4" fillId="4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49" fontId="0" fillId="36" borderId="10" xfId="0" applyNumberFormat="1" applyFill="1" applyBorder="1" applyAlignment="1">
      <alignment horizontal="right"/>
    </xf>
    <xf numFmtId="49" fontId="6" fillId="36" borderId="10" xfId="0" applyNumberFormat="1" applyFont="1" applyFill="1" applyBorder="1" applyAlignment="1">
      <alignment horizontal="right"/>
    </xf>
    <xf numFmtId="49" fontId="4" fillId="35" borderId="10" xfId="0" applyNumberFormat="1" applyFont="1" applyFill="1" applyBorder="1" applyAlignment="1">
      <alignment horizontal="right"/>
    </xf>
    <xf numFmtId="0" fontId="4" fillId="35" borderId="0" xfId="0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/>
    </xf>
    <xf numFmtId="49" fontId="0" fillId="35" borderId="0" xfId="0" applyNumberFormat="1" applyFill="1" applyBorder="1" applyAlignment="1">
      <alignment/>
    </xf>
    <xf numFmtId="49" fontId="6" fillId="35" borderId="0" xfId="0" applyNumberFormat="1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0" fillId="36" borderId="35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4" fillId="35" borderId="11" xfId="0" applyFont="1" applyFill="1" applyBorder="1" applyAlignment="1">
      <alignment/>
    </xf>
    <xf numFmtId="49" fontId="0" fillId="35" borderId="30" xfId="0" applyNumberFormat="1" applyFill="1" applyBorder="1" applyAlignment="1">
      <alignment horizontal="center"/>
    </xf>
    <xf numFmtId="49" fontId="6" fillId="35" borderId="30" xfId="0" applyNumberFormat="1" applyFont="1" applyFill="1" applyBorder="1" applyAlignment="1">
      <alignment horizontal="center"/>
    </xf>
    <xf numFmtId="49" fontId="6" fillId="35" borderId="31" xfId="0" applyNumberFormat="1" applyFont="1" applyFill="1" applyBorder="1" applyAlignment="1">
      <alignment horizontal="center"/>
    </xf>
    <xf numFmtId="0" fontId="0" fillId="36" borderId="28" xfId="0" applyFill="1" applyBorder="1" applyAlignment="1">
      <alignment/>
    </xf>
    <xf numFmtId="0" fontId="0" fillId="35" borderId="15" xfId="0" applyFill="1" applyBorder="1" applyAlignment="1">
      <alignment/>
    </xf>
    <xf numFmtId="0" fontId="4" fillId="35" borderId="28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4" fillId="35" borderId="28" xfId="0" applyFont="1" applyFill="1" applyBorder="1" applyAlignment="1">
      <alignment horizontal="right"/>
    </xf>
    <xf numFmtId="0" fontId="4" fillId="35" borderId="15" xfId="0" applyFont="1" applyFill="1" applyBorder="1" applyAlignment="1">
      <alignment horizontal="center"/>
    </xf>
    <xf numFmtId="0" fontId="4" fillId="35" borderId="35" xfId="0" applyFont="1" applyFill="1" applyBorder="1" applyAlignment="1">
      <alignment/>
    </xf>
    <xf numFmtId="0" fontId="4" fillId="35" borderId="30" xfId="0" applyFont="1" applyFill="1" applyBorder="1" applyAlignment="1">
      <alignment/>
    </xf>
    <xf numFmtId="0" fontId="4" fillId="35" borderId="31" xfId="0" applyFont="1" applyFill="1" applyBorder="1" applyAlignment="1">
      <alignment/>
    </xf>
    <xf numFmtId="0" fontId="4" fillId="35" borderId="34" xfId="0" applyFont="1" applyFill="1" applyBorder="1" applyAlignment="1">
      <alignment horizontal="right"/>
    </xf>
    <xf numFmtId="0" fontId="4" fillId="35" borderId="19" xfId="0" applyFont="1" applyFill="1" applyBorder="1" applyAlignment="1">
      <alignment horizontal="center"/>
    </xf>
    <xf numFmtId="0" fontId="4" fillId="35" borderId="32" xfId="0" applyFont="1" applyFill="1" applyBorder="1" applyAlignment="1">
      <alignment horizontal="right"/>
    </xf>
    <xf numFmtId="0" fontId="4" fillId="35" borderId="16" xfId="0" applyFont="1" applyFill="1" applyBorder="1" applyAlignment="1">
      <alignment horizontal="center"/>
    </xf>
    <xf numFmtId="49" fontId="4" fillId="35" borderId="32" xfId="0" applyNumberFormat="1" applyFont="1" applyFill="1" applyBorder="1" applyAlignment="1">
      <alignment horizontal="right"/>
    </xf>
    <xf numFmtId="0" fontId="4" fillId="35" borderId="33" xfId="0" applyFont="1" applyFill="1" applyBorder="1" applyAlignment="1">
      <alignment horizontal="right"/>
    </xf>
    <xf numFmtId="0" fontId="4" fillId="35" borderId="18" xfId="0" applyFont="1" applyFill="1" applyBorder="1" applyAlignment="1">
      <alignment horizontal="center"/>
    </xf>
    <xf numFmtId="0" fontId="0" fillId="35" borderId="28" xfId="0" applyFill="1" applyBorder="1" applyAlignment="1">
      <alignment/>
    </xf>
    <xf numFmtId="49" fontId="0" fillId="35" borderId="29" xfId="0" applyNumberFormat="1" applyFill="1" applyBorder="1" applyAlignment="1">
      <alignment horizontal="center"/>
    </xf>
    <xf numFmtId="49" fontId="5" fillId="35" borderId="30" xfId="0" applyNumberFormat="1" applyFont="1" applyFill="1" applyBorder="1" applyAlignment="1">
      <alignment horizontal="center"/>
    </xf>
    <xf numFmtId="49" fontId="5" fillId="35" borderId="31" xfId="0" applyNumberFormat="1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35" borderId="41" xfId="0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4" fontId="0" fillId="35" borderId="29" xfId="0" applyNumberFormat="1" applyFill="1" applyBorder="1" applyAlignment="1">
      <alignment/>
    </xf>
    <xf numFmtId="4" fontId="0" fillId="35" borderId="30" xfId="0" applyNumberFormat="1" applyFill="1" applyBorder="1" applyAlignment="1">
      <alignment/>
    </xf>
    <xf numFmtId="0" fontId="0" fillId="35" borderId="27" xfId="0" applyFill="1" applyBorder="1" applyAlignment="1">
      <alignment/>
    </xf>
    <xf numFmtId="0" fontId="6" fillId="35" borderId="40" xfId="0" applyFont="1" applyFill="1" applyBorder="1" applyAlignment="1">
      <alignment/>
    </xf>
    <xf numFmtId="49" fontId="6" fillId="35" borderId="41" xfId="0" applyNumberFormat="1" applyFont="1" applyFill="1" applyBorder="1" applyAlignment="1">
      <alignment horizontal="right"/>
    </xf>
    <xf numFmtId="0" fontId="6" fillId="35" borderId="31" xfId="0" applyFont="1" applyFill="1" applyBorder="1" applyAlignment="1">
      <alignment horizontal="center"/>
    </xf>
    <xf numFmtId="0" fontId="6" fillId="35" borderId="40" xfId="0" applyFont="1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6" borderId="15" xfId="0" applyFill="1" applyBorder="1" applyAlignment="1">
      <alignment/>
    </xf>
    <xf numFmtId="0" fontId="0" fillId="35" borderId="22" xfId="0" applyFont="1" applyFill="1" applyBorder="1" applyAlignment="1">
      <alignment horizontal="center"/>
    </xf>
    <xf numFmtId="49" fontId="0" fillId="35" borderId="45" xfId="0" applyNumberFormat="1" applyFont="1" applyFill="1" applyBorder="1" applyAlignment="1">
      <alignment horizontal="center"/>
    </xf>
    <xf numFmtId="0" fontId="0" fillId="35" borderId="23" xfId="0" applyFill="1" applyBorder="1" applyAlignment="1">
      <alignment/>
    </xf>
    <xf numFmtId="0" fontId="0" fillId="35" borderId="46" xfId="0" applyFill="1" applyBorder="1" applyAlignment="1">
      <alignment/>
    </xf>
    <xf numFmtId="164" fontId="0" fillId="35" borderId="41" xfId="0" applyNumberFormat="1" applyFont="1" applyFill="1" applyBorder="1" applyAlignment="1">
      <alignment horizontal="center"/>
    </xf>
    <xf numFmtId="0" fontId="0" fillId="35" borderId="23" xfId="0" applyFont="1" applyFill="1" applyBorder="1" applyAlignment="1">
      <alignment/>
    </xf>
    <xf numFmtId="0" fontId="0" fillId="35" borderId="46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6" fillId="35" borderId="43" xfId="0" applyFont="1" applyFill="1" applyBorder="1" applyAlignment="1">
      <alignment horizontal="center"/>
    </xf>
    <xf numFmtId="49" fontId="0" fillId="35" borderId="44" xfId="0" applyNumberFormat="1" applyFont="1" applyFill="1" applyBorder="1" applyAlignment="1">
      <alignment horizontal="center"/>
    </xf>
    <xf numFmtId="0" fontId="0" fillId="35" borderId="45" xfId="0" applyFont="1" applyFill="1" applyBorder="1" applyAlignment="1">
      <alignment horizontal="center"/>
    </xf>
    <xf numFmtId="49" fontId="6" fillId="35" borderId="46" xfId="0" applyNumberFormat="1" applyFont="1" applyFill="1" applyBorder="1" applyAlignment="1">
      <alignment horizontal="center"/>
    </xf>
    <xf numFmtId="49" fontId="6" fillId="35" borderId="22" xfId="0" applyNumberFormat="1" applyFont="1" applyFill="1" applyBorder="1" applyAlignment="1">
      <alignment horizontal="center"/>
    </xf>
    <xf numFmtId="0" fontId="0" fillId="35" borderId="47" xfId="0" applyFill="1" applyBorder="1" applyAlignment="1">
      <alignment/>
    </xf>
    <xf numFmtId="0" fontId="6" fillId="35" borderId="24" xfId="0" applyFont="1" applyFill="1" applyBorder="1" applyAlignment="1">
      <alignment horizontal="center"/>
    </xf>
    <xf numFmtId="0" fontId="0" fillId="35" borderId="48" xfId="0" applyFill="1" applyBorder="1" applyAlignment="1">
      <alignment/>
    </xf>
    <xf numFmtId="0" fontId="6" fillId="35" borderId="17" xfId="0" applyFont="1" applyFill="1" applyBorder="1" applyAlignment="1">
      <alignment horizontal="center"/>
    </xf>
    <xf numFmtId="49" fontId="5" fillId="35" borderId="49" xfId="0" applyNumberFormat="1" applyFont="1" applyFill="1" applyBorder="1" applyAlignment="1">
      <alignment horizontal="center"/>
    </xf>
    <xf numFmtId="49" fontId="5" fillId="35" borderId="50" xfId="0" applyNumberFormat="1" applyFont="1" applyFill="1" applyBorder="1" applyAlignment="1">
      <alignment/>
    </xf>
    <xf numFmtId="0" fontId="0" fillId="45" borderId="15" xfId="0" applyFill="1" applyBorder="1" applyAlignment="1">
      <alignment/>
    </xf>
    <xf numFmtId="0" fontId="0" fillId="35" borderId="39" xfId="0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49" fontId="0" fillId="35" borderId="10" xfId="0" applyNumberFormat="1" applyFill="1" applyBorder="1" applyAlignment="1">
      <alignment horizontal="center"/>
    </xf>
    <xf numFmtId="49" fontId="0" fillId="35" borderId="45" xfId="0" applyNumberFormat="1" applyFill="1" applyBorder="1" applyAlignment="1">
      <alignment/>
    </xf>
    <xf numFmtId="0" fontId="0" fillId="35" borderId="22" xfId="0" applyFill="1" applyBorder="1" applyAlignment="1">
      <alignment horizontal="center"/>
    </xf>
    <xf numFmtId="49" fontId="0" fillId="35" borderId="45" xfId="0" applyNumberFormat="1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49" fontId="0" fillId="35" borderId="46" xfId="0" applyNumberFormat="1" applyFill="1" applyBorder="1" applyAlignment="1">
      <alignment horizontal="center"/>
    </xf>
    <xf numFmtId="0" fontId="0" fillId="35" borderId="43" xfId="0" applyFill="1" applyBorder="1" applyAlignment="1">
      <alignment horizontal="center"/>
    </xf>
    <xf numFmtId="49" fontId="0" fillId="35" borderId="44" xfId="0" applyNumberFormat="1" applyFill="1" applyBorder="1" applyAlignment="1">
      <alignment horizontal="center"/>
    </xf>
    <xf numFmtId="49" fontId="0" fillId="35" borderId="41" xfId="0" applyNumberFormat="1" applyFont="1" applyFill="1" applyBorder="1" applyAlignment="1">
      <alignment/>
    </xf>
    <xf numFmtId="49" fontId="0" fillId="35" borderId="41" xfId="0" applyNumberFormat="1" applyFill="1" applyBorder="1" applyAlignment="1">
      <alignment/>
    </xf>
    <xf numFmtId="49" fontId="6" fillId="35" borderId="41" xfId="0" applyNumberFormat="1" applyFont="1" applyFill="1" applyBorder="1" applyAlignment="1">
      <alignment/>
    </xf>
    <xf numFmtId="49" fontId="0" fillId="35" borderId="41" xfId="0" applyNumberFormat="1" applyFill="1" applyBorder="1" applyAlignment="1">
      <alignment horizontal="center"/>
    </xf>
    <xf numFmtId="49" fontId="0" fillId="35" borderId="45" xfId="0" applyNumberFormat="1" applyFont="1" applyFill="1" applyBorder="1" applyAlignment="1">
      <alignment/>
    </xf>
    <xf numFmtId="49" fontId="6" fillId="35" borderId="45" xfId="0" applyNumberFormat="1" applyFont="1" applyFill="1" applyBorder="1" applyAlignment="1">
      <alignment/>
    </xf>
    <xf numFmtId="49" fontId="0" fillId="35" borderId="22" xfId="0" applyNumberFormat="1" applyFont="1" applyFill="1" applyBorder="1" applyAlignment="1">
      <alignment horizontal="center"/>
    </xf>
    <xf numFmtId="49" fontId="0" fillId="35" borderId="22" xfId="0" applyNumberFormat="1" applyFill="1" applyBorder="1" applyAlignment="1">
      <alignment horizontal="center"/>
    </xf>
    <xf numFmtId="49" fontId="0" fillId="35" borderId="46" xfId="0" applyNumberFormat="1" applyFont="1" applyFill="1" applyBorder="1" applyAlignment="1">
      <alignment/>
    </xf>
    <xf numFmtId="49" fontId="6" fillId="35" borderId="11" xfId="0" applyNumberFormat="1" applyFont="1" applyFill="1" applyBorder="1" applyAlignment="1">
      <alignment horizontal="center"/>
    </xf>
    <xf numFmtId="49" fontId="0" fillId="35" borderId="11" xfId="0" applyNumberFormat="1" applyFill="1" applyBorder="1" applyAlignment="1">
      <alignment/>
    </xf>
    <xf numFmtId="49" fontId="0" fillId="35" borderId="11" xfId="0" applyNumberFormat="1" applyFont="1" applyFill="1" applyBorder="1" applyAlignment="1">
      <alignment horizontal="center"/>
    </xf>
    <xf numFmtId="49" fontId="0" fillId="35" borderId="11" xfId="0" applyNumberFormat="1" applyFont="1" applyFill="1" applyBorder="1" applyAlignment="1">
      <alignment/>
    </xf>
    <xf numFmtId="49" fontId="6" fillId="35" borderId="27" xfId="0" applyNumberFormat="1" applyFont="1" applyFill="1" applyBorder="1" applyAlignment="1">
      <alignment horizontal="center"/>
    </xf>
    <xf numFmtId="49" fontId="0" fillId="35" borderId="11" xfId="0" applyNumberFormat="1" applyFill="1" applyBorder="1" applyAlignment="1">
      <alignment horizontal="center"/>
    </xf>
    <xf numFmtId="49" fontId="0" fillId="35" borderId="39" xfId="0" applyNumberFormat="1" applyFill="1" applyBorder="1" applyAlignment="1">
      <alignment horizontal="center"/>
    </xf>
    <xf numFmtId="49" fontId="0" fillId="35" borderId="38" xfId="0" applyNumberFormat="1" applyFill="1" applyBorder="1" applyAlignment="1">
      <alignment horizontal="center"/>
    </xf>
    <xf numFmtId="49" fontId="0" fillId="35" borderId="40" xfId="0" applyNumberFormat="1" applyFill="1" applyBorder="1" applyAlignment="1">
      <alignment horizontal="center"/>
    </xf>
    <xf numFmtId="49" fontId="0" fillId="35" borderId="22" xfId="0" applyNumberFormat="1" applyFill="1" applyBorder="1" applyAlignment="1">
      <alignment/>
    </xf>
    <xf numFmtId="49" fontId="6" fillId="35" borderId="22" xfId="0" applyNumberFormat="1" applyFont="1" applyFill="1" applyBorder="1" applyAlignment="1">
      <alignment/>
    </xf>
    <xf numFmtId="49" fontId="6" fillId="35" borderId="23" xfId="0" applyNumberFormat="1" applyFont="1" applyFill="1" applyBorder="1" applyAlignment="1">
      <alignment horizontal="center"/>
    </xf>
    <xf numFmtId="49" fontId="0" fillId="35" borderId="43" xfId="0" applyNumberFormat="1" applyFill="1" applyBorder="1" applyAlignment="1">
      <alignment horizontal="center"/>
    </xf>
    <xf numFmtId="0" fontId="0" fillId="45" borderId="51" xfId="0" applyFill="1" applyBorder="1" applyAlignment="1">
      <alignment/>
    </xf>
    <xf numFmtId="0" fontId="4" fillId="45" borderId="5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8" fillId="35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/>
    </xf>
    <xf numFmtId="49" fontId="5" fillId="35" borderId="53" xfId="0" applyNumberFormat="1" applyFont="1" applyFill="1" applyBorder="1" applyAlignment="1">
      <alignment horizontal="center"/>
    </xf>
    <xf numFmtId="0" fontId="0" fillId="0" borderId="38" xfId="0" applyBorder="1" applyAlignment="1">
      <alignment/>
    </xf>
    <xf numFmtId="49" fontId="0" fillId="35" borderId="54" xfId="0" applyNumberForma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49" fontId="7" fillId="35" borderId="10" xfId="0" applyNumberFormat="1" applyFont="1" applyFill="1" applyBorder="1" applyAlignment="1">
      <alignment horizontal="center"/>
    </xf>
    <xf numFmtId="49" fontId="0" fillId="35" borderId="10" xfId="0" applyNumberFormat="1" applyFont="1" applyFill="1" applyBorder="1" applyAlignment="1">
      <alignment horizontal="center"/>
    </xf>
    <xf numFmtId="49" fontId="0" fillId="35" borderId="10" xfId="0" applyNumberFormat="1" applyFont="1" applyFill="1" applyBorder="1" applyAlignment="1">
      <alignment/>
    </xf>
    <xf numFmtId="49" fontId="6" fillId="35" borderId="12" xfId="0" applyNumberFormat="1" applyFont="1" applyFill="1" applyBorder="1" applyAlignment="1">
      <alignment horizontal="center"/>
    </xf>
    <xf numFmtId="49" fontId="5" fillId="35" borderId="12" xfId="0" applyNumberFormat="1" applyFont="1" applyFill="1" applyBorder="1" applyAlignment="1">
      <alignment horizontal="center"/>
    </xf>
    <xf numFmtId="49" fontId="0" fillId="35" borderId="10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49" fontId="0" fillId="35" borderId="12" xfId="0" applyNumberFormat="1" applyFill="1" applyBorder="1" applyAlignment="1">
      <alignment horizontal="center"/>
    </xf>
    <xf numFmtId="49" fontId="4" fillId="0" borderId="41" xfId="0" applyNumberFormat="1" applyFont="1" applyBorder="1" applyAlignment="1">
      <alignment horizontal="right"/>
    </xf>
    <xf numFmtId="0" fontId="5" fillId="0" borderId="55" xfId="0" applyFont="1" applyBorder="1" applyAlignment="1">
      <alignment horizontal="left"/>
    </xf>
    <xf numFmtId="0" fontId="5" fillId="0" borderId="56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4" fillId="0" borderId="41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40" xfId="0" applyBorder="1" applyAlignment="1">
      <alignment/>
    </xf>
    <xf numFmtId="0" fontId="5" fillId="0" borderId="35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45" borderId="51" xfId="0" applyFont="1" applyFill="1" applyBorder="1" applyAlignment="1">
      <alignment horizontal="left"/>
    </xf>
    <xf numFmtId="0" fontId="5" fillId="45" borderId="57" xfId="0" applyFont="1" applyFill="1" applyBorder="1" applyAlignment="1">
      <alignment horizontal="left"/>
    </xf>
    <xf numFmtId="0" fontId="5" fillId="45" borderId="58" xfId="0" applyFont="1" applyFill="1" applyBorder="1" applyAlignment="1">
      <alignment horizontal="left"/>
    </xf>
    <xf numFmtId="0" fontId="2" fillId="0" borderId="5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61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62" xfId="0" applyFont="1" applyBorder="1" applyAlignment="1">
      <alignment horizontal="left"/>
    </xf>
    <xf numFmtId="0" fontId="5" fillId="0" borderId="63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5" xfId="0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0" fontId="4" fillId="0" borderId="65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6" fillId="45" borderId="35" xfId="0" applyFont="1" applyFill="1" applyBorder="1" applyAlignment="1">
      <alignment horizontal="center" wrapText="1"/>
    </xf>
    <xf numFmtId="0" fontId="6" fillId="45" borderId="31" xfId="0" applyFont="1" applyFill="1" applyBorder="1" applyAlignment="1">
      <alignment horizontal="center" wrapText="1"/>
    </xf>
    <xf numFmtId="0" fontId="5" fillId="45" borderId="35" xfId="0" applyFont="1" applyFill="1" applyBorder="1" applyAlignment="1">
      <alignment horizontal="center"/>
    </xf>
    <xf numFmtId="0" fontId="5" fillId="45" borderId="30" xfId="0" applyFont="1" applyFill="1" applyBorder="1" applyAlignment="1">
      <alignment horizontal="center"/>
    </xf>
    <xf numFmtId="0" fontId="5" fillId="45" borderId="31" xfId="0" applyFont="1" applyFill="1" applyBorder="1" applyAlignment="1">
      <alignment horizontal="center"/>
    </xf>
    <xf numFmtId="0" fontId="6" fillId="45" borderId="31" xfId="0" applyFont="1" applyFill="1" applyBorder="1" applyAlignment="1">
      <alignment horizontal="center"/>
    </xf>
    <xf numFmtId="0" fontId="6" fillId="35" borderId="35" xfId="0" applyFont="1" applyFill="1" applyBorder="1" applyAlignment="1">
      <alignment horizontal="center" wrapText="1"/>
    </xf>
    <xf numFmtId="0" fontId="6" fillId="35" borderId="31" xfId="0" applyFont="1" applyFill="1" applyBorder="1" applyAlignment="1">
      <alignment horizontal="center" wrapText="1"/>
    </xf>
    <xf numFmtId="0" fontId="4" fillId="35" borderId="35" xfId="0" applyFont="1" applyFill="1" applyBorder="1" applyAlignment="1">
      <alignment horizontal="left"/>
    </xf>
    <xf numFmtId="0" fontId="4" fillId="35" borderId="30" xfId="0" applyFont="1" applyFill="1" applyBorder="1" applyAlignment="1">
      <alignment horizontal="left"/>
    </xf>
    <xf numFmtId="0" fontId="4" fillId="35" borderId="31" xfId="0" applyFont="1" applyFill="1" applyBorder="1" applyAlignment="1">
      <alignment horizontal="left"/>
    </xf>
    <xf numFmtId="0" fontId="6" fillId="35" borderId="31" xfId="0" applyFont="1" applyFill="1" applyBorder="1" applyAlignment="1">
      <alignment horizontal="center"/>
    </xf>
    <xf numFmtId="0" fontId="5" fillId="36" borderId="35" xfId="0" applyFont="1" applyFill="1" applyBorder="1" applyAlignment="1">
      <alignment horizontal="center"/>
    </xf>
    <xf numFmtId="0" fontId="5" fillId="36" borderId="30" xfId="0" applyFont="1" applyFill="1" applyBorder="1" applyAlignment="1">
      <alignment horizontal="center"/>
    </xf>
    <xf numFmtId="0" fontId="5" fillId="36" borderId="31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left"/>
    </xf>
    <xf numFmtId="0" fontId="4" fillId="35" borderId="64" xfId="0" applyFont="1" applyFill="1" applyBorder="1" applyAlignment="1">
      <alignment horizontal="left"/>
    </xf>
    <xf numFmtId="0" fontId="4" fillId="35" borderId="65" xfId="0" applyFont="1" applyFill="1" applyBorder="1" applyAlignment="1">
      <alignment horizontal="left"/>
    </xf>
    <xf numFmtId="0" fontId="6" fillId="36" borderId="28" xfId="0" applyFont="1" applyFill="1" applyBorder="1" applyAlignment="1">
      <alignment horizontal="left"/>
    </xf>
    <xf numFmtId="0" fontId="6" fillId="36" borderId="66" xfId="0" applyFont="1" applyFill="1" applyBorder="1" applyAlignment="1">
      <alignment horizontal="left"/>
    </xf>
    <xf numFmtId="0" fontId="6" fillId="36" borderId="67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4" fillId="35" borderId="32" xfId="0" applyFont="1" applyFill="1" applyBorder="1" applyAlignment="1">
      <alignment horizontal="left"/>
    </xf>
    <xf numFmtId="0" fontId="4" fillId="35" borderId="37" xfId="0" applyFont="1" applyFill="1" applyBorder="1" applyAlignment="1">
      <alignment horizontal="left"/>
    </xf>
    <xf numFmtId="0" fontId="4" fillId="35" borderId="61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left"/>
    </xf>
    <xf numFmtId="0" fontId="4" fillId="35" borderId="14" xfId="0" applyFont="1" applyFill="1" applyBorder="1" applyAlignment="1">
      <alignment horizontal="left"/>
    </xf>
    <xf numFmtId="0" fontId="5" fillId="35" borderId="32" xfId="0" applyFont="1" applyFill="1" applyBorder="1" applyAlignment="1">
      <alignment horizontal="left"/>
    </xf>
    <xf numFmtId="0" fontId="5" fillId="35" borderId="37" xfId="0" applyFont="1" applyFill="1" applyBorder="1" applyAlignment="1">
      <alignment horizontal="left"/>
    </xf>
    <xf numFmtId="0" fontId="5" fillId="35" borderId="61" xfId="0" applyFont="1" applyFill="1" applyBorder="1" applyAlignment="1">
      <alignment horizontal="left"/>
    </xf>
    <xf numFmtId="0" fontId="5" fillId="35" borderId="26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35" borderId="27" xfId="0" applyFont="1" applyFill="1" applyBorder="1" applyAlignment="1">
      <alignment horizontal="left"/>
    </xf>
    <xf numFmtId="0" fontId="3" fillId="35" borderId="35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left"/>
    </xf>
    <xf numFmtId="0" fontId="6" fillId="34" borderId="66" xfId="0" applyFont="1" applyFill="1" applyBorder="1" applyAlignment="1">
      <alignment horizontal="left"/>
    </xf>
    <xf numFmtId="0" fontId="6" fillId="34" borderId="67" xfId="0" applyFont="1" applyFill="1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45" borderId="41" xfId="0" applyFill="1" applyBorder="1" applyAlignment="1">
      <alignment horizontal="center"/>
    </xf>
    <xf numFmtId="0" fontId="0" fillId="45" borderId="11" xfId="0" applyFill="1" applyBorder="1" applyAlignment="1">
      <alignment horizontal="center"/>
    </xf>
    <xf numFmtId="0" fontId="5" fillId="45" borderId="55" xfId="0" applyFont="1" applyFill="1" applyBorder="1" applyAlignment="1">
      <alignment horizontal="center"/>
    </xf>
    <xf numFmtId="0" fontId="5" fillId="45" borderId="56" xfId="0" applyFont="1" applyFill="1" applyBorder="1" applyAlignment="1">
      <alignment horizontal="center"/>
    </xf>
    <xf numFmtId="0" fontId="5" fillId="45" borderId="40" xfId="0" applyFont="1" applyFill="1" applyBorder="1" applyAlignment="1">
      <alignment horizontal="center"/>
    </xf>
    <xf numFmtId="0" fontId="5" fillId="45" borderId="68" xfId="0" applyFont="1" applyFill="1" applyBorder="1" applyAlignment="1">
      <alignment horizontal="center"/>
    </xf>
    <xf numFmtId="0" fontId="5" fillId="45" borderId="69" xfId="0" applyFont="1" applyFill="1" applyBorder="1" applyAlignment="1">
      <alignment horizontal="center"/>
    </xf>
    <xf numFmtId="0" fontId="5" fillId="45" borderId="39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left"/>
    </xf>
    <xf numFmtId="0" fontId="4" fillId="35" borderId="38" xfId="0" applyFont="1" applyFill="1" applyBorder="1" applyAlignment="1">
      <alignment horizontal="left"/>
    </xf>
    <xf numFmtId="0" fontId="6" fillId="35" borderId="12" xfId="0" applyFont="1" applyFill="1" applyBorder="1" applyAlignment="1">
      <alignment horizontal="center"/>
    </xf>
    <xf numFmtId="0" fontId="6" fillId="35" borderId="38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left"/>
    </xf>
    <xf numFmtId="0" fontId="0" fillId="34" borderId="4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5" fillId="34" borderId="55" xfId="0" applyFont="1" applyFill="1" applyBorder="1" applyAlignment="1">
      <alignment horizontal="center"/>
    </xf>
    <xf numFmtId="0" fontId="5" fillId="34" borderId="56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34" borderId="68" xfId="0" applyFont="1" applyFill="1" applyBorder="1" applyAlignment="1">
      <alignment horizontal="center"/>
    </xf>
    <xf numFmtId="0" fontId="5" fillId="34" borderId="69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0" fillId="35" borderId="4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6" fillId="35" borderId="55" xfId="0" applyFont="1" applyFill="1" applyBorder="1" applyAlignment="1">
      <alignment horizontal="center"/>
    </xf>
    <xf numFmtId="0" fontId="6" fillId="35" borderId="4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left"/>
    </xf>
    <xf numFmtId="0" fontId="5" fillId="35" borderId="38" xfId="0" applyFont="1" applyFill="1" applyBorder="1" applyAlignment="1">
      <alignment horizontal="left"/>
    </xf>
    <xf numFmtId="0" fontId="6" fillId="45" borderId="55" xfId="0" applyFont="1" applyFill="1" applyBorder="1" applyAlignment="1">
      <alignment horizontal="center"/>
    </xf>
    <xf numFmtId="0" fontId="6" fillId="45" borderId="40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34" borderId="12" xfId="0" applyFont="1" applyFill="1" applyBorder="1" applyAlignment="1">
      <alignment horizontal="left"/>
    </xf>
    <xf numFmtId="0" fontId="5" fillId="34" borderId="37" xfId="0" applyFont="1" applyFill="1" applyBorder="1" applyAlignment="1">
      <alignment horizontal="left"/>
    </xf>
    <xf numFmtId="0" fontId="5" fillId="34" borderId="38" xfId="0" applyFont="1" applyFill="1" applyBorder="1" applyAlignment="1">
      <alignment horizontal="left"/>
    </xf>
    <xf numFmtId="0" fontId="6" fillId="45" borderId="12" xfId="0" applyFont="1" applyFill="1" applyBorder="1" applyAlignment="1">
      <alignment horizontal="center"/>
    </xf>
    <xf numFmtId="0" fontId="6" fillId="45" borderId="38" xfId="0" applyFont="1" applyFill="1" applyBorder="1" applyAlignment="1">
      <alignment horizontal="center"/>
    </xf>
    <xf numFmtId="0" fontId="6" fillId="45" borderId="10" xfId="0" applyFont="1" applyFill="1" applyBorder="1" applyAlignment="1">
      <alignment horizontal="center"/>
    </xf>
    <xf numFmtId="0" fontId="6" fillId="45" borderId="56" xfId="0" applyFont="1" applyFill="1" applyBorder="1" applyAlignment="1">
      <alignment horizontal="center"/>
    </xf>
    <xf numFmtId="0" fontId="6" fillId="45" borderId="37" xfId="0" applyFont="1" applyFill="1" applyBorder="1" applyAlignment="1">
      <alignment horizontal="center"/>
    </xf>
    <xf numFmtId="0" fontId="5" fillId="36" borderId="70" xfId="0" applyFont="1" applyFill="1" applyBorder="1" applyAlignment="1">
      <alignment horizontal="center"/>
    </xf>
    <xf numFmtId="0" fontId="5" fillId="36" borderId="66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left"/>
    </xf>
    <xf numFmtId="0" fontId="6" fillId="36" borderId="37" xfId="0" applyFont="1" applyFill="1" applyBorder="1" applyAlignment="1">
      <alignment horizontal="left"/>
    </xf>
    <xf numFmtId="0" fontId="6" fillId="36" borderId="38" xfId="0" applyFont="1" applyFill="1" applyBorder="1" applyAlignment="1">
      <alignment horizontal="left"/>
    </xf>
    <xf numFmtId="0" fontId="0" fillId="0" borderId="69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45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36" borderId="12" xfId="0" applyFont="1" applyFill="1" applyBorder="1" applyAlignment="1">
      <alignment horizontal="left"/>
    </xf>
    <xf numFmtId="0" fontId="5" fillId="36" borderId="37" xfId="0" applyFont="1" applyFill="1" applyBorder="1" applyAlignment="1">
      <alignment horizontal="left"/>
    </xf>
    <xf numFmtId="0" fontId="5" fillId="36" borderId="38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5" fillId="45" borderId="12" xfId="0" applyFont="1" applyFill="1" applyBorder="1" applyAlignment="1">
      <alignment horizontal="left"/>
    </xf>
    <xf numFmtId="0" fontId="5" fillId="45" borderId="37" xfId="0" applyFont="1" applyFill="1" applyBorder="1" applyAlignment="1">
      <alignment horizontal="left"/>
    </xf>
    <xf numFmtId="0" fontId="5" fillId="45" borderId="38" xfId="0" applyFont="1" applyFill="1" applyBorder="1" applyAlignment="1">
      <alignment horizontal="left"/>
    </xf>
    <xf numFmtId="0" fontId="0" fillId="0" borderId="0" xfId="0" applyFill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6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69" xfId="0" applyFill="1" applyBorder="1" applyAlignment="1">
      <alignment/>
    </xf>
    <xf numFmtId="0" fontId="0" fillId="0" borderId="69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7" xfId="0" applyFill="1" applyBorder="1" applyAlignment="1">
      <alignment/>
    </xf>
    <xf numFmtId="0" fontId="6" fillId="45" borderId="41" xfId="0" applyFont="1" applyFill="1" applyBorder="1" applyAlignment="1">
      <alignment horizontal="center"/>
    </xf>
    <xf numFmtId="0" fontId="6" fillId="45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2"/>
  <sheetViews>
    <sheetView zoomScalePageLayoutView="0" workbookViewId="0" topLeftCell="A1">
      <pane xSplit="5" ySplit="1" topLeftCell="G14" activePane="bottomRight" state="frozen"/>
      <selection pane="topLeft" activeCell="A1" sqref="A1"/>
      <selection pane="topRight" activeCell="F1" sqref="F1"/>
      <selection pane="bottomLeft" activeCell="A2" sqref="A2"/>
      <selection pane="bottomRight" activeCell="G28" sqref="G28"/>
    </sheetView>
  </sheetViews>
  <sheetFormatPr defaultColWidth="9.00390625" defaultRowHeight="12.75"/>
  <cols>
    <col min="1" max="1" width="5.00390625" style="0" customWidth="1"/>
    <col min="4" max="4" width="29.00390625" style="0" customWidth="1"/>
    <col min="5" max="5" width="8.125" style="0" customWidth="1"/>
    <col min="8" max="8" width="11.375" style="0" customWidth="1"/>
    <col min="9" max="9" width="10.00390625" style="0" customWidth="1"/>
    <col min="30" max="30" width="9.75390625" style="0" customWidth="1"/>
  </cols>
  <sheetData>
    <row r="1" spans="2:4" ht="13.5" thickBot="1">
      <c r="B1" s="412"/>
      <c r="C1" s="412"/>
      <c r="D1" s="412"/>
    </row>
    <row r="2" spans="1:41" ht="39.75" customHeight="1" thickBot="1">
      <c r="A2" s="249"/>
      <c r="B2" s="400" t="s">
        <v>435</v>
      </c>
      <c r="C2" s="401"/>
      <c r="D2" s="402"/>
      <c r="E2" s="212"/>
      <c r="F2" s="394" t="s">
        <v>97</v>
      </c>
      <c r="G2" s="399"/>
      <c r="H2" s="394" t="s">
        <v>75</v>
      </c>
      <c r="I2" s="395"/>
      <c r="J2" s="394" t="s">
        <v>76</v>
      </c>
      <c r="K2" s="395"/>
      <c r="L2" s="394" t="s">
        <v>77</v>
      </c>
      <c r="M2" s="395"/>
      <c r="N2" s="394" t="s">
        <v>78</v>
      </c>
      <c r="O2" s="395"/>
      <c r="P2" s="394" t="s">
        <v>79</v>
      </c>
      <c r="Q2" s="395"/>
      <c r="R2" s="394" t="s">
        <v>80</v>
      </c>
      <c r="S2" s="395"/>
      <c r="T2" s="394" t="s">
        <v>81</v>
      </c>
      <c r="U2" s="395"/>
      <c r="V2" s="394" t="s">
        <v>82</v>
      </c>
      <c r="W2" s="395"/>
      <c r="X2" s="394" t="s">
        <v>83</v>
      </c>
      <c r="Y2" s="395"/>
      <c r="Z2" s="394" t="s">
        <v>84</v>
      </c>
      <c r="AA2" s="395"/>
      <c r="AB2" s="394" t="s">
        <v>85</v>
      </c>
      <c r="AC2" s="395"/>
      <c r="AD2" s="394" t="s">
        <v>86</v>
      </c>
      <c r="AE2" s="395"/>
      <c r="AF2" s="394" t="s">
        <v>228</v>
      </c>
      <c r="AG2" s="395"/>
      <c r="AH2" s="394" t="s">
        <v>87</v>
      </c>
      <c r="AI2" s="395"/>
      <c r="AJ2" s="394" t="s">
        <v>88</v>
      </c>
      <c r="AK2" s="395"/>
      <c r="AL2" s="394" t="s">
        <v>89</v>
      </c>
      <c r="AM2" s="395"/>
      <c r="AN2" s="394" t="s">
        <v>90</v>
      </c>
      <c r="AO2" s="395"/>
    </row>
    <row r="3" spans="1:41" ht="19.5" customHeight="1" thickBot="1">
      <c r="A3" s="213">
        <v>1</v>
      </c>
      <c r="B3" s="396" t="s">
        <v>3</v>
      </c>
      <c r="C3" s="397"/>
      <c r="D3" s="398"/>
      <c r="E3" s="214"/>
      <c r="F3" s="233" t="s">
        <v>4</v>
      </c>
      <c r="G3" s="246" t="s">
        <v>5</v>
      </c>
      <c r="H3" s="246" t="s">
        <v>4</v>
      </c>
      <c r="I3" s="246" t="s">
        <v>5</v>
      </c>
      <c r="J3" s="246" t="s">
        <v>4</v>
      </c>
      <c r="K3" s="246" t="s">
        <v>5</v>
      </c>
      <c r="L3" s="246" t="s">
        <v>4</v>
      </c>
      <c r="M3" s="246" t="s">
        <v>5</v>
      </c>
      <c r="N3" s="246" t="s">
        <v>4</v>
      </c>
      <c r="O3" s="246" t="s">
        <v>5</v>
      </c>
      <c r="P3" s="246" t="s">
        <v>4</v>
      </c>
      <c r="Q3" s="246" t="s">
        <v>5</v>
      </c>
      <c r="R3" s="246" t="s">
        <v>4</v>
      </c>
      <c r="S3" s="246" t="s">
        <v>5</v>
      </c>
      <c r="T3" s="246" t="s">
        <v>4</v>
      </c>
      <c r="U3" s="246" t="s">
        <v>5</v>
      </c>
      <c r="V3" s="246" t="s">
        <v>4</v>
      </c>
      <c r="W3" s="246" t="s">
        <v>5</v>
      </c>
      <c r="X3" s="246" t="s">
        <v>4</v>
      </c>
      <c r="Y3" s="246" t="s">
        <v>5</v>
      </c>
      <c r="Z3" s="246" t="s">
        <v>4</v>
      </c>
      <c r="AA3" s="246" t="s">
        <v>5</v>
      </c>
      <c r="AB3" s="246" t="s">
        <v>4</v>
      </c>
      <c r="AC3" s="246" t="s">
        <v>5</v>
      </c>
      <c r="AD3" s="246" t="s">
        <v>4</v>
      </c>
      <c r="AE3" s="246" t="s">
        <v>5</v>
      </c>
      <c r="AF3" s="246" t="s">
        <v>4</v>
      </c>
      <c r="AG3" s="246" t="s">
        <v>5</v>
      </c>
      <c r="AH3" s="246" t="s">
        <v>4</v>
      </c>
      <c r="AI3" s="246" t="s">
        <v>5</v>
      </c>
      <c r="AJ3" s="246" t="s">
        <v>4</v>
      </c>
      <c r="AK3" s="246" t="s">
        <v>5</v>
      </c>
      <c r="AL3" s="246" t="s">
        <v>4</v>
      </c>
      <c r="AM3" s="246" t="s">
        <v>5</v>
      </c>
      <c r="AN3" s="246" t="s">
        <v>4</v>
      </c>
      <c r="AO3" s="247" t="s">
        <v>5</v>
      </c>
    </row>
    <row r="4" spans="1:41" ht="18.75" customHeight="1" thickBot="1">
      <c r="A4" s="215" t="s">
        <v>6</v>
      </c>
      <c r="B4" s="396" t="s">
        <v>7</v>
      </c>
      <c r="C4" s="397"/>
      <c r="D4" s="398"/>
      <c r="E4" s="216" t="s">
        <v>8</v>
      </c>
      <c r="F4" s="236">
        <v>2008</v>
      </c>
      <c r="G4" s="237"/>
      <c r="H4" s="237">
        <v>2008</v>
      </c>
      <c r="I4" s="237"/>
      <c r="J4" s="237">
        <v>1963</v>
      </c>
      <c r="K4" s="237"/>
      <c r="L4" s="237">
        <v>1963</v>
      </c>
      <c r="M4" s="237"/>
      <c r="N4" s="237">
        <v>1962</v>
      </c>
      <c r="O4" s="237"/>
      <c r="P4" s="237">
        <v>1962</v>
      </c>
      <c r="Q4" s="237"/>
      <c r="R4" s="237">
        <v>1970</v>
      </c>
      <c r="S4" s="237"/>
      <c r="T4" s="237">
        <v>1962</v>
      </c>
      <c r="U4" s="237"/>
      <c r="V4" s="237">
        <v>1964</v>
      </c>
      <c r="W4" s="237"/>
      <c r="X4" s="237">
        <v>1963</v>
      </c>
      <c r="Y4" s="237"/>
      <c r="Z4" s="237">
        <v>1963</v>
      </c>
      <c r="AA4" s="237"/>
      <c r="AB4" s="237">
        <v>1963</v>
      </c>
      <c r="AC4" s="237"/>
      <c r="AD4" s="237">
        <v>1963</v>
      </c>
      <c r="AE4" s="237"/>
      <c r="AF4" s="237">
        <v>1987</v>
      </c>
      <c r="AG4" s="237"/>
      <c r="AH4" s="237">
        <v>1985</v>
      </c>
      <c r="AI4" s="237"/>
      <c r="AJ4" s="237">
        <v>1985</v>
      </c>
      <c r="AK4" s="237"/>
      <c r="AL4" s="237">
        <v>1986</v>
      </c>
      <c r="AM4" s="237"/>
      <c r="AN4" s="237">
        <v>1973</v>
      </c>
      <c r="AO4" s="238"/>
    </row>
    <row r="5" spans="1:42" ht="18" customHeight="1" thickBot="1">
      <c r="A5" s="215" t="s">
        <v>9</v>
      </c>
      <c r="B5" s="396" t="s">
        <v>10</v>
      </c>
      <c r="C5" s="397"/>
      <c r="D5" s="398"/>
      <c r="E5" s="216" t="s">
        <v>11</v>
      </c>
      <c r="F5" s="239">
        <v>6895.23</v>
      </c>
      <c r="G5" s="237"/>
      <c r="H5" s="240">
        <v>10343.7</v>
      </c>
      <c r="I5" s="237"/>
      <c r="J5" s="237">
        <v>2013.05</v>
      </c>
      <c r="K5" s="237"/>
      <c r="L5" s="237">
        <v>2004.5</v>
      </c>
      <c r="M5" s="237"/>
      <c r="N5" s="237">
        <v>2033.2</v>
      </c>
      <c r="O5" s="237"/>
      <c r="P5" s="237">
        <v>2027.9</v>
      </c>
      <c r="Q5" s="237"/>
      <c r="R5" s="240">
        <v>2050.8</v>
      </c>
      <c r="S5" s="237"/>
      <c r="T5" s="237">
        <v>2050.4</v>
      </c>
      <c r="U5" s="237"/>
      <c r="V5" s="237">
        <v>2146.87</v>
      </c>
      <c r="W5" s="237"/>
      <c r="X5" s="237">
        <v>2155.07</v>
      </c>
      <c r="Y5" s="237"/>
      <c r="Z5" s="237">
        <v>2144.76</v>
      </c>
      <c r="AA5" s="237"/>
      <c r="AB5" s="237">
        <v>2156.75</v>
      </c>
      <c r="AC5" s="237"/>
      <c r="AD5" s="237">
        <v>2149.33</v>
      </c>
      <c r="AE5" s="237"/>
      <c r="AF5" s="237">
        <v>1790</v>
      </c>
      <c r="AG5" s="237"/>
      <c r="AH5" s="237">
        <v>7694.5</v>
      </c>
      <c r="AI5" s="237"/>
      <c r="AJ5" s="237">
        <v>7825.95</v>
      </c>
      <c r="AK5" s="237"/>
      <c r="AL5" s="237">
        <v>14186.5</v>
      </c>
      <c r="AM5" s="237"/>
      <c r="AN5" s="237">
        <v>9618.9</v>
      </c>
      <c r="AO5" s="238"/>
      <c r="AP5" s="1"/>
    </row>
    <row r="6" spans="1:41" ht="18.75" customHeight="1" thickBot="1">
      <c r="A6" s="215">
        <v>2</v>
      </c>
      <c r="B6" s="217" t="s">
        <v>12</v>
      </c>
      <c r="C6" s="218"/>
      <c r="D6" s="219"/>
      <c r="E6" s="216"/>
      <c r="F6" s="236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8"/>
    </row>
    <row r="7" spans="1:41" ht="19.5" customHeight="1">
      <c r="A7" s="220" t="s">
        <v>13</v>
      </c>
      <c r="B7" s="422" t="s">
        <v>718</v>
      </c>
      <c r="C7" s="423"/>
      <c r="D7" s="424"/>
      <c r="E7" s="221" t="s">
        <v>15</v>
      </c>
      <c r="F7" s="131">
        <v>1303.147</v>
      </c>
      <c r="G7" s="133"/>
      <c r="H7" s="133">
        <v>1997.598</v>
      </c>
      <c r="I7" s="133"/>
      <c r="J7" s="133">
        <v>-253.46</v>
      </c>
      <c r="K7" s="133"/>
      <c r="L7" s="133">
        <v>-189.484</v>
      </c>
      <c r="M7" s="133"/>
      <c r="N7" s="133">
        <v>-125.196</v>
      </c>
      <c r="O7" s="133"/>
      <c r="P7" s="133">
        <v>2.636</v>
      </c>
      <c r="Q7" s="133"/>
      <c r="R7" s="133">
        <v>-134.043</v>
      </c>
      <c r="S7" s="133"/>
      <c r="T7" s="133">
        <v>278.533</v>
      </c>
      <c r="U7" s="133"/>
      <c r="V7" s="133">
        <v>6.657</v>
      </c>
      <c r="W7" s="133"/>
      <c r="X7" s="133">
        <v>-11.315</v>
      </c>
      <c r="Y7" s="133"/>
      <c r="Z7" s="133">
        <v>27.613</v>
      </c>
      <c r="AA7" s="133"/>
      <c r="AB7" s="133">
        <v>114.166</v>
      </c>
      <c r="AC7" s="133"/>
      <c r="AD7" s="133">
        <v>214.659</v>
      </c>
      <c r="AE7" s="133"/>
      <c r="AF7" s="133">
        <v>-296.504</v>
      </c>
      <c r="AG7" s="133"/>
      <c r="AH7" s="133">
        <v>-569.972</v>
      </c>
      <c r="AI7" s="133"/>
      <c r="AJ7" s="133">
        <v>-980.937</v>
      </c>
      <c r="AK7" s="133"/>
      <c r="AL7" s="133">
        <v>-412.364</v>
      </c>
      <c r="AM7" s="133"/>
      <c r="AN7" s="133">
        <v>640.07</v>
      </c>
      <c r="AO7" s="241"/>
    </row>
    <row r="8" spans="1:41" ht="16.5" customHeight="1">
      <c r="A8" s="222" t="s">
        <v>16</v>
      </c>
      <c r="B8" s="416" t="s">
        <v>17</v>
      </c>
      <c r="C8" s="417"/>
      <c r="D8" s="418"/>
      <c r="E8" s="223" t="s">
        <v>15</v>
      </c>
      <c r="F8" s="137">
        <v>420.374</v>
      </c>
      <c r="G8" s="81"/>
      <c r="H8" s="81">
        <v>630.551</v>
      </c>
      <c r="I8" s="81"/>
      <c r="J8" s="81">
        <v>122.715</v>
      </c>
      <c r="K8" s="81"/>
      <c r="L8" s="81">
        <v>122.194</v>
      </c>
      <c r="M8" s="81"/>
      <c r="N8" s="81">
        <v>123.944</v>
      </c>
      <c r="O8" s="81"/>
      <c r="P8" s="81">
        <v>123.621</v>
      </c>
      <c r="Q8" s="81"/>
      <c r="R8" s="81">
        <v>125.017</v>
      </c>
      <c r="S8" s="81"/>
      <c r="T8" s="81">
        <v>124.992</v>
      </c>
      <c r="U8" s="81"/>
      <c r="V8" s="81">
        <v>130.873</v>
      </c>
      <c r="W8" s="81"/>
      <c r="X8" s="81">
        <v>131.373</v>
      </c>
      <c r="Y8" s="81"/>
      <c r="Z8" s="81">
        <v>130.745</v>
      </c>
      <c r="AA8" s="81"/>
      <c r="AB8" s="81">
        <v>131.475</v>
      </c>
      <c r="AC8" s="81"/>
      <c r="AD8" s="81">
        <v>131.023</v>
      </c>
      <c r="AE8" s="81"/>
      <c r="AF8" s="81">
        <v>109.118</v>
      </c>
      <c r="AG8" s="81"/>
      <c r="AH8" s="81">
        <v>469.057</v>
      </c>
      <c r="AI8" s="81"/>
      <c r="AJ8" s="81">
        <v>477.07</v>
      </c>
      <c r="AK8" s="81"/>
      <c r="AL8" s="81">
        <v>864.809</v>
      </c>
      <c r="AM8" s="81"/>
      <c r="AN8" s="81">
        <v>586.368</v>
      </c>
      <c r="AO8" s="150"/>
    </row>
    <row r="9" spans="1:41" ht="16.5" customHeight="1">
      <c r="A9" s="224" t="s">
        <v>413</v>
      </c>
      <c r="B9" s="413" t="s">
        <v>19</v>
      </c>
      <c r="C9" s="414"/>
      <c r="D9" s="415"/>
      <c r="E9" s="223" t="s">
        <v>15</v>
      </c>
      <c r="F9" s="137">
        <f>SUM(F7:F8)</f>
        <v>1723.521</v>
      </c>
      <c r="G9" s="81"/>
      <c r="H9" s="81">
        <f>SUM(H7:H8)</f>
        <v>2628.149</v>
      </c>
      <c r="I9" s="81"/>
      <c r="J9" s="81">
        <v>-130.745</v>
      </c>
      <c r="K9" s="81"/>
      <c r="L9" s="81">
        <v>-67.29</v>
      </c>
      <c r="M9" s="81"/>
      <c r="N9" s="81">
        <v>-1.252</v>
      </c>
      <c r="O9" s="81"/>
      <c r="P9" s="81">
        <f>SUM(P7:P8)</f>
        <v>126.25699999999999</v>
      </c>
      <c r="Q9" s="81"/>
      <c r="R9" s="81">
        <v>-9.026</v>
      </c>
      <c r="S9" s="81"/>
      <c r="T9" s="81">
        <f>SUM(T7:T8)</f>
        <v>403.52500000000003</v>
      </c>
      <c r="U9" s="81"/>
      <c r="V9" s="81">
        <f>SUM(V7:V8)</f>
        <v>137.53</v>
      </c>
      <c r="W9" s="81"/>
      <c r="X9" s="81">
        <v>120.058</v>
      </c>
      <c r="Y9" s="81"/>
      <c r="Z9" s="81">
        <f>SUM(Z7:Z8)</f>
        <v>158.358</v>
      </c>
      <c r="AA9" s="81"/>
      <c r="AB9" s="81">
        <f>SUM(AB7:AB8)</f>
        <v>245.641</v>
      </c>
      <c r="AC9" s="81"/>
      <c r="AD9" s="81">
        <f>SUM(AD7:AD8)</f>
        <v>345.682</v>
      </c>
      <c r="AE9" s="81"/>
      <c r="AF9" s="81">
        <v>-187.386</v>
      </c>
      <c r="AG9" s="81"/>
      <c r="AH9" s="81">
        <v>-100.915</v>
      </c>
      <c r="AI9" s="81"/>
      <c r="AJ9" s="81">
        <v>-503.867</v>
      </c>
      <c r="AK9" s="81"/>
      <c r="AL9" s="81">
        <v>452.445</v>
      </c>
      <c r="AM9" s="81"/>
      <c r="AN9" s="81">
        <f>SUM(AN7:AN8)</f>
        <v>1226.438</v>
      </c>
      <c r="AO9" s="150"/>
    </row>
    <row r="10" spans="1:41" ht="15.75" customHeight="1">
      <c r="A10" s="222" t="s">
        <v>20</v>
      </c>
      <c r="B10" s="419" t="s">
        <v>719</v>
      </c>
      <c r="C10" s="420"/>
      <c r="D10" s="421"/>
      <c r="E10" s="223" t="s">
        <v>15</v>
      </c>
      <c r="F10" s="137">
        <v>378.337</v>
      </c>
      <c r="G10" s="81"/>
      <c r="H10" s="81">
        <v>567.497</v>
      </c>
      <c r="I10" s="81"/>
      <c r="J10" s="81">
        <v>110.444</v>
      </c>
      <c r="K10" s="81"/>
      <c r="L10" s="81">
        <v>109.975</v>
      </c>
      <c r="M10" s="81"/>
      <c r="N10" s="81">
        <v>111.549</v>
      </c>
      <c r="O10" s="81"/>
      <c r="P10" s="81">
        <v>111.259</v>
      </c>
      <c r="Q10" s="81"/>
      <c r="R10" s="81">
        <v>112.515</v>
      </c>
      <c r="S10" s="81"/>
      <c r="T10" s="81">
        <v>112.493</v>
      </c>
      <c r="U10" s="81"/>
      <c r="V10" s="81">
        <v>117.786</v>
      </c>
      <c r="W10" s="81"/>
      <c r="X10" s="81">
        <v>118.236</v>
      </c>
      <c r="Y10" s="81"/>
      <c r="Z10" s="81">
        <v>117.67</v>
      </c>
      <c r="AA10" s="81"/>
      <c r="AB10" s="81">
        <v>118.328</v>
      </c>
      <c r="AC10" s="81"/>
      <c r="AD10" s="81">
        <v>117.921</v>
      </c>
      <c r="AE10" s="81"/>
      <c r="AF10" s="81">
        <v>98.207</v>
      </c>
      <c r="AG10" s="81"/>
      <c r="AH10" s="81">
        <v>422.151</v>
      </c>
      <c r="AI10" s="81"/>
      <c r="AJ10" s="81">
        <v>429.363</v>
      </c>
      <c r="AK10" s="81"/>
      <c r="AL10" s="81">
        <v>778.328</v>
      </c>
      <c r="AM10" s="81"/>
      <c r="AN10" s="81">
        <v>527.731</v>
      </c>
      <c r="AO10" s="150"/>
    </row>
    <row r="11" spans="1:41" ht="18.75" customHeight="1">
      <c r="A11" s="222" t="s">
        <v>21</v>
      </c>
      <c r="B11" s="413" t="s">
        <v>504</v>
      </c>
      <c r="C11" s="414"/>
      <c r="D11" s="415"/>
      <c r="E11" s="223" t="s">
        <v>15</v>
      </c>
      <c r="F11" s="137">
        <v>75.667</v>
      </c>
      <c r="G11" s="81"/>
      <c r="H11" s="81">
        <v>113.499</v>
      </c>
      <c r="I11" s="81"/>
      <c r="J11" s="81">
        <v>22.089</v>
      </c>
      <c r="K11" s="81"/>
      <c r="L11" s="81">
        <v>21.995</v>
      </c>
      <c r="M11" s="81"/>
      <c r="N11" s="81">
        <v>22.31</v>
      </c>
      <c r="O11" s="81"/>
      <c r="P11" s="81">
        <v>22.252</v>
      </c>
      <c r="Q11" s="81"/>
      <c r="R11" s="81">
        <v>22.503</v>
      </c>
      <c r="S11" s="81"/>
      <c r="T11" s="81">
        <v>22.499</v>
      </c>
      <c r="U11" s="81"/>
      <c r="V11" s="81">
        <v>23.557</v>
      </c>
      <c r="W11" s="81"/>
      <c r="X11" s="81">
        <v>23.647</v>
      </c>
      <c r="Y11" s="81"/>
      <c r="Z11" s="81">
        <v>23.534</v>
      </c>
      <c r="AA11" s="81"/>
      <c r="AB11" s="81">
        <v>23.666</v>
      </c>
      <c r="AC11" s="81"/>
      <c r="AD11" s="81">
        <v>23.584</v>
      </c>
      <c r="AE11" s="81"/>
      <c r="AF11" s="81">
        <v>19.641</v>
      </c>
      <c r="AG11" s="81"/>
      <c r="AH11" s="81">
        <v>84.43</v>
      </c>
      <c r="AI11" s="81"/>
      <c r="AJ11" s="81">
        <v>85.873</v>
      </c>
      <c r="AK11" s="81"/>
      <c r="AL11" s="81">
        <v>155.666</v>
      </c>
      <c r="AM11" s="81"/>
      <c r="AN11" s="81">
        <v>105.546</v>
      </c>
      <c r="AO11" s="150"/>
    </row>
    <row r="12" spans="1:41" ht="15" customHeight="1" thickBot="1">
      <c r="A12" s="225" t="s">
        <v>22</v>
      </c>
      <c r="B12" s="406" t="s">
        <v>720</v>
      </c>
      <c r="C12" s="407"/>
      <c r="D12" s="408"/>
      <c r="E12" s="226" t="s">
        <v>15</v>
      </c>
      <c r="F12" s="144">
        <v>1605.816</v>
      </c>
      <c r="G12" s="146"/>
      <c r="H12" s="146">
        <v>2451.595</v>
      </c>
      <c r="I12" s="146"/>
      <c r="J12" s="146">
        <v>-165.105</v>
      </c>
      <c r="K12" s="146"/>
      <c r="L12" s="146">
        <v>-101.504</v>
      </c>
      <c r="M12" s="146"/>
      <c r="N12" s="146">
        <v>-35.956</v>
      </c>
      <c r="O12" s="146"/>
      <c r="P12" s="146">
        <v>91.643</v>
      </c>
      <c r="Q12" s="146"/>
      <c r="R12" s="146">
        <v>-44.031</v>
      </c>
      <c r="S12" s="146"/>
      <c r="T12" s="146">
        <v>368.528</v>
      </c>
      <c r="U12" s="146"/>
      <c r="V12" s="146">
        <v>100.886</v>
      </c>
      <c r="W12" s="146"/>
      <c r="X12" s="146">
        <v>83.274</v>
      </c>
      <c r="Y12" s="146"/>
      <c r="Z12" s="146">
        <v>121.749</v>
      </c>
      <c r="AA12" s="146"/>
      <c r="AB12" s="146">
        <v>208.828</v>
      </c>
      <c r="AC12" s="146"/>
      <c r="AD12" s="146">
        <v>308.996</v>
      </c>
      <c r="AE12" s="146"/>
      <c r="AF12" s="146">
        <v>-217.939</v>
      </c>
      <c r="AG12" s="146"/>
      <c r="AH12" s="146">
        <v>-232.251</v>
      </c>
      <c r="AI12" s="146"/>
      <c r="AJ12" s="146">
        <v>-637.447</v>
      </c>
      <c r="AK12" s="146"/>
      <c r="AL12" s="146">
        <v>210.299</v>
      </c>
      <c r="AM12" s="146"/>
      <c r="AN12" s="146">
        <v>1062.255</v>
      </c>
      <c r="AO12" s="151"/>
    </row>
    <row r="13" spans="1:41" ht="15" thickBot="1">
      <c r="A13" s="211"/>
      <c r="B13" s="409" t="s">
        <v>721</v>
      </c>
      <c r="C13" s="410"/>
      <c r="D13" s="411"/>
      <c r="E13" s="40" t="s">
        <v>15</v>
      </c>
      <c r="F13" s="41">
        <v>808.652</v>
      </c>
      <c r="G13" s="63">
        <v>413.359</v>
      </c>
      <c r="H13" s="42">
        <v>873.48</v>
      </c>
      <c r="I13" s="63">
        <v>714.308</v>
      </c>
      <c r="J13" s="42">
        <v>40.323</v>
      </c>
      <c r="K13" s="63">
        <v>63.385</v>
      </c>
      <c r="L13" s="42">
        <v>40.323</v>
      </c>
      <c r="M13" s="63">
        <v>206.171</v>
      </c>
      <c r="N13" s="42">
        <v>49.043</v>
      </c>
      <c r="O13" s="63">
        <v>199.199</v>
      </c>
      <c r="P13" s="42">
        <v>56.261</v>
      </c>
      <c r="Q13" s="63">
        <v>207.585</v>
      </c>
      <c r="R13" s="42">
        <v>23.103</v>
      </c>
      <c r="S13" s="63">
        <v>61.258</v>
      </c>
      <c r="T13" s="42">
        <v>175.712</v>
      </c>
      <c r="U13" s="63">
        <v>217.406</v>
      </c>
      <c r="V13" s="42">
        <v>174.687</v>
      </c>
      <c r="W13" s="63">
        <v>153.684</v>
      </c>
      <c r="X13" s="42">
        <v>59.057</v>
      </c>
      <c r="Y13" s="63">
        <v>201.433</v>
      </c>
      <c r="Z13" s="42">
        <v>132.338</v>
      </c>
      <c r="AA13" s="63">
        <v>238.421</v>
      </c>
      <c r="AB13" s="42">
        <v>185.03</v>
      </c>
      <c r="AC13" s="63">
        <v>284.475</v>
      </c>
      <c r="AD13" s="42">
        <v>190.521</v>
      </c>
      <c r="AE13" s="63">
        <v>348.86</v>
      </c>
      <c r="AF13" s="42">
        <v>32.042</v>
      </c>
      <c r="AG13" s="63">
        <v>74.488</v>
      </c>
      <c r="AH13" s="42">
        <v>103.965</v>
      </c>
      <c r="AI13" s="63">
        <v>256.005</v>
      </c>
      <c r="AJ13" s="42">
        <v>127.54</v>
      </c>
      <c r="AK13" s="63">
        <v>177.022</v>
      </c>
      <c r="AL13" s="42">
        <v>420.358</v>
      </c>
      <c r="AM13" s="63">
        <v>336.501</v>
      </c>
      <c r="AN13" s="42">
        <v>429.826</v>
      </c>
      <c r="AO13" s="96">
        <v>600.275</v>
      </c>
    </row>
    <row r="15" ht="13.5" thickBot="1">
      <c r="B15" t="s">
        <v>2</v>
      </c>
    </row>
    <row r="16" spans="1:41" ht="27" customHeight="1" thickBot="1">
      <c r="A16" s="248"/>
      <c r="B16" s="403" t="s">
        <v>439</v>
      </c>
      <c r="C16" s="404"/>
      <c r="D16" s="405"/>
      <c r="E16" s="212"/>
      <c r="F16" s="394" t="s">
        <v>440</v>
      </c>
      <c r="G16" s="399"/>
      <c r="H16" s="394" t="s">
        <v>441</v>
      </c>
      <c r="I16" s="395"/>
      <c r="J16" s="394" t="s">
        <v>76</v>
      </c>
      <c r="K16" s="395"/>
      <c r="L16" s="394" t="s">
        <v>77</v>
      </c>
      <c r="M16" s="395"/>
      <c r="N16" s="394" t="s">
        <v>78</v>
      </c>
      <c r="O16" s="395"/>
      <c r="P16" s="394" t="s">
        <v>79</v>
      </c>
      <c r="Q16" s="395"/>
      <c r="R16" s="394" t="s">
        <v>80</v>
      </c>
      <c r="S16" s="395"/>
      <c r="T16" s="394" t="s">
        <v>81</v>
      </c>
      <c r="U16" s="395"/>
      <c r="V16" s="394" t="s">
        <v>82</v>
      </c>
      <c r="W16" s="395"/>
      <c r="X16" s="394" t="s">
        <v>83</v>
      </c>
      <c r="Y16" s="395"/>
      <c r="Z16" s="394" t="s">
        <v>84</v>
      </c>
      <c r="AA16" s="395"/>
      <c r="AB16" s="394" t="s">
        <v>85</v>
      </c>
      <c r="AC16" s="395"/>
      <c r="AD16" s="394" t="s">
        <v>86</v>
      </c>
      <c r="AE16" s="395"/>
      <c r="AF16" s="394" t="s">
        <v>228</v>
      </c>
      <c r="AG16" s="395"/>
      <c r="AH16" s="394" t="s">
        <v>87</v>
      </c>
      <c r="AI16" s="395"/>
      <c r="AJ16" s="394" t="s">
        <v>88</v>
      </c>
      <c r="AK16" s="395"/>
      <c r="AL16" s="394" t="s">
        <v>89</v>
      </c>
      <c r="AM16" s="395"/>
      <c r="AN16" s="394" t="s">
        <v>90</v>
      </c>
      <c r="AO16" s="395"/>
    </row>
    <row r="17" spans="1:41" ht="15" thickBot="1">
      <c r="A17" s="213">
        <v>1</v>
      </c>
      <c r="B17" s="396" t="s">
        <v>3</v>
      </c>
      <c r="C17" s="397"/>
      <c r="D17" s="398"/>
      <c r="E17" s="214"/>
      <c r="F17" s="233" t="s">
        <v>4</v>
      </c>
      <c r="G17" s="234" t="s">
        <v>225</v>
      </c>
      <c r="H17" s="235" t="s">
        <v>4</v>
      </c>
      <c r="I17" s="234" t="s">
        <v>225</v>
      </c>
      <c r="J17" s="235" t="s">
        <v>4</v>
      </c>
      <c r="K17" s="234" t="s">
        <v>225</v>
      </c>
      <c r="L17" s="234" t="s">
        <v>4</v>
      </c>
      <c r="M17" s="234" t="s">
        <v>225</v>
      </c>
      <c r="N17" s="234" t="s">
        <v>4</v>
      </c>
      <c r="O17" s="234" t="s">
        <v>225</v>
      </c>
      <c r="P17" s="235" t="s">
        <v>4</v>
      </c>
      <c r="Q17" s="234" t="s">
        <v>225</v>
      </c>
      <c r="R17" s="235" t="s">
        <v>4</v>
      </c>
      <c r="S17" s="234" t="s">
        <v>225</v>
      </c>
      <c r="T17" s="235" t="s">
        <v>4</v>
      </c>
      <c r="U17" s="234" t="s">
        <v>225</v>
      </c>
      <c r="V17" s="235" t="s">
        <v>4</v>
      </c>
      <c r="W17" s="234" t="s">
        <v>225</v>
      </c>
      <c r="X17" s="235" t="s">
        <v>4</v>
      </c>
      <c r="Y17" s="234" t="s">
        <v>225</v>
      </c>
      <c r="Z17" s="235" t="s">
        <v>4</v>
      </c>
      <c r="AA17" s="234" t="s">
        <v>225</v>
      </c>
      <c r="AB17" s="235" t="s">
        <v>4</v>
      </c>
      <c r="AC17" s="234" t="s">
        <v>225</v>
      </c>
      <c r="AD17" s="235" t="s">
        <v>4</v>
      </c>
      <c r="AE17" s="234" t="s">
        <v>225</v>
      </c>
      <c r="AF17" s="235" t="s">
        <v>4</v>
      </c>
      <c r="AG17" s="234" t="s">
        <v>225</v>
      </c>
      <c r="AH17" s="235" t="s">
        <v>4</v>
      </c>
      <c r="AI17" s="234" t="s">
        <v>225</v>
      </c>
      <c r="AJ17" s="235" t="s">
        <v>4</v>
      </c>
      <c r="AK17" s="234" t="s">
        <v>225</v>
      </c>
      <c r="AL17" s="235" t="s">
        <v>4</v>
      </c>
      <c r="AM17" s="234" t="s">
        <v>225</v>
      </c>
      <c r="AN17" s="235" t="s">
        <v>4</v>
      </c>
      <c r="AO17" s="234" t="s">
        <v>225</v>
      </c>
    </row>
    <row r="18" spans="1:41" ht="15" thickBot="1">
      <c r="A18" s="215" t="s">
        <v>6</v>
      </c>
      <c r="B18" s="396" t="s">
        <v>7</v>
      </c>
      <c r="C18" s="397"/>
      <c r="D18" s="398"/>
      <c r="E18" s="216" t="s">
        <v>8</v>
      </c>
      <c r="F18" s="236">
        <v>2008</v>
      </c>
      <c r="G18" s="237"/>
      <c r="H18" s="237">
        <v>2008</v>
      </c>
      <c r="I18" s="237"/>
      <c r="J18" s="237">
        <v>1963</v>
      </c>
      <c r="K18" s="237"/>
      <c r="L18" s="237">
        <v>1963</v>
      </c>
      <c r="M18" s="237"/>
      <c r="N18" s="237">
        <v>1962</v>
      </c>
      <c r="O18" s="237"/>
      <c r="P18" s="237">
        <v>1962</v>
      </c>
      <c r="Q18" s="237"/>
      <c r="R18" s="237">
        <v>1970</v>
      </c>
      <c r="S18" s="237"/>
      <c r="T18" s="237">
        <v>1962</v>
      </c>
      <c r="U18" s="237"/>
      <c r="V18" s="237">
        <v>1964</v>
      </c>
      <c r="W18" s="237"/>
      <c r="X18" s="237">
        <v>1963</v>
      </c>
      <c r="Y18" s="237"/>
      <c r="Z18" s="237">
        <v>1963</v>
      </c>
      <c r="AA18" s="237"/>
      <c r="AB18" s="237">
        <v>1963</v>
      </c>
      <c r="AC18" s="237"/>
      <c r="AD18" s="237">
        <v>1963</v>
      </c>
      <c r="AE18" s="237"/>
      <c r="AF18" s="237">
        <v>1987</v>
      </c>
      <c r="AG18" s="237"/>
      <c r="AH18" s="237">
        <v>1985</v>
      </c>
      <c r="AI18" s="237"/>
      <c r="AJ18" s="237">
        <v>1985</v>
      </c>
      <c r="AK18" s="237"/>
      <c r="AL18" s="237">
        <v>1986</v>
      </c>
      <c r="AM18" s="237"/>
      <c r="AN18" s="237">
        <v>1973</v>
      </c>
      <c r="AO18" s="238"/>
    </row>
    <row r="19" spans="1:41" ht="15" thickBot="1">
      <c r="A19" s="215" t="s">
        <v>9</v>
      </c>
      <c r="B19" s="396" t="s">
        <v>10</v>
      </c>
      <c r="C19" s="397"/>
      <c r="D19" s="398"/>
      <c r="E19" s="216" t="s">
        <v>11</v>
      </c>
      <c r="F19" s="239">
        <v>6895.23</v>
      </c>
      <c r="G19" s="237"/>
      <c r="H19" s="240">
        <v>10343.7</v>
      </c>
      <c r="I19" s="237"/>
      <c r="J19" s="237">
        <v>2013.05</v>
      </c>
      <c r="K19" s="237"/>
      <c r="L19" s="237">
        <v>2004.5</v>
      </c>
      <c r="M19" s="237"/>
      <c r="N19" s="237">
        <v>2033.2</v>
      </c>
      <c r="O19" s="237"/>
      <c r="P19" s="237">
        <v>2027.9</v>
      </c>
      <c r="Q19" s="237"/>
      <c r="R19" s="240">
        <v>2050.8</v>
      </c>
      <c r="S19" s="237"/>
      <c r="T19" s="237">
        <v>2050.4</v>
      </c>
      <c r="U19" s="237"/>
      <c r="V19" s="237">
        <v>2146.87</v>
      </c>
      <c r="W19" s="237"/>
      <c r="X19" s="237">
        <v>2155.07</v>
      </c>
      <c r="Y19" s="237"/>
      <c r="Z19" s="237">
        <v>2144.76</v>
      </c>
      <c r="AA19" s="237"/>
      <c r="AB19" s="237">
        <v>2156.75</v>
      </c>
      <c r="AC19" s="237"/>
      <c r="AD19" s="237">
        <v>2149.33</v>
      </c>
      <c r="AE19" s="237"/>
      <c r="AF19" s="237">
        <v>1790</v>
      </c>
      <c r="AG19" s="237"/>
      <c r="AH19" s="237">
        <v>7694.5</v>
      </c>
      <c r="AI19" s="237"/>
      <c r="AJ19" s="237">
        <v>7825.95</v>
      </c>
      <c r="AK19" s="237"/>
      <c r="AL19" s="237">
        <v>14186.5</v>
      </c>
      <c r="AM19" s="237"/>
      <c r="AN19" s="237">
        <v>9624.9</v>
      </c>
      <c r="AO19" s="238"/>
    </row>
    <row r="20" spans="1:41" ht="15" thickBot="1">
      <c r="A20" s="215">
        <v>2</v>
      </c>
      <c r="B20" s="217" t="s">
        <v>12</v>
      </c>
      <c r="C20" s="218"/>
      <c r="D20" s="219"/>
      <c r="E20" s="216"/>
      <c r="F20" s="236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8"/>
    </row>
    <row r="21" spans="1:41" ht="15">
      <c r="A21" s="220" t="s">
        <v>13</v>
      </c>
      <c r="B21" s="422" t="s">
        <v>437</v>
      </c>
      <c r="C21" s="423"/>
      <c r="D21" s="424"/>
      <c r="E21" s="221" t="s">
        <v>15</v>
      </c>
      <c r="F21" s="131">
        <v>1293.735</v>
      </c>
      <c r="G21" s="133"/>
      <c r="H21" s="133">
        <v>1910.063</v>
      </c>
      <c r="I21" s="133"/>
      <c r="J21" s="133">
        <v>-188.096</v>
      </c>
      <c r="K21" s="133"/>
      <c r="L21" s="133">
        <v>-273.947</v>
      </c>
      <c r="M21" s="133"/>
      <c r="N21" s="133">
        <v>-204.461</v>
      </c>
      <c r="O21" s="133"/>
      <c r="P21" s="133">
        <v>-89.859</v>
      </c>
      <c r="Q21" s="133"/>
      <c r="R21" s="133">
        <v>-101.845</v>
      </c>
      <c r="S21" s="133"/>
      <c r="T21" s="133">
        <v>180.994</v>
      </c>
      <c r="U21" s="133"/>
      <c r="V21" s="133">
        <v>-15.949</v>
      </c>
      <c r="W21" s="133"/>
      <c r="X21" s="133">
        <v>-75.144</v>
      </c>
      <c r="Y21" s="133"/>
      <c r="Z21" s="133">
        <v>-117.959</v>
      </c>
      <c r="AA21" s="133"/>
      <c r="AB21" s="133">
        <v>27.83</v>
      </c>
      <c r="AC21" s="133"/>
      <c r="AD21" s="133">
        <v>32.518</v>
      </c>
      <c r="AE21" s="133"/>
      <c r="AF21" s="133">
        <v>-268.846</v>
      </c>
      <c r="AG21" s="133"/>
      <c r="AH21" s="133">
        <v>-361.157</v>
      </c>
      <c r="AI21" s="133"/>
      <c r="AJ21" s="133">
        <v>-661.071</v>
      </c>
      <c r="AK21" s="133"/>
      <c r="AL21" s="133">
        <v>125.017</v>
      </c>
      <c r="AM21" s="133"/>
      <c r="AN21" s="133">
        <v>620.635</v>
      </c>
      <c r="AO21" s="241"/>
    </row>
    <row r="22" spans="1:41" ht="14.25">
      <c r="A22" s="222" t="s">
        <v>16</v>
      </c>
      <c r="B22" s="416" t="s">
        <v>17</v>
      </c>
      <c r="C22" s="417"/>
      <c r="D22" s="418"/>
      <c r="E22" s="223" t="s">
        <v>15</v>
      </c>
      <c r="F22" s="137">
        <v>418.642</v>
      </c>
      <c r="G22" s="81"/>
      <c r="H22" s="81">
        <v>627.983</v>
      </c>
      <c r="I22" s="81"/>
      <c r="J22" s="81">
        <v>122.715</v>
      </c>
      <c r="K22" s="81"/>
      <c r="L22" s="81">
        <v>122.211</v>
      </c>
      <c r="M22" s="81"/>
      <c r="N22" s="81">
        <v>123.933</v>
      </c>
      <c r="O22" s="81"/>
      <c r="P22" s="81">
        <v>123.589</v>
      </c>
      <c r="Q22" s="81"/>
      <c r="R22" s="81">
        <v>93.103</v>
      </c>
      <c r="S22" s="81"/>
      <c r="T22" s="81">
        <v>124.992</v>
      </c>
      <c r="U22" s="81"/>
      <c r="V22" s="81">
        <v>130.851</v>
      </c>
      <c r="W22" s="81"/>
      <c r="X22" s="81">
        <v>131.362</v>
      </c>
      <c r="Y22" s="81"/>
      <c r="Z22" s="184" t="s">
        <v>674</v>
      </c>
      <c r="AA22" s="81"/>
      <c r="AB22" s="81">
        <v>131.513</v>
      </c>
      <c r="AC22" s="81"/>
      <c r="AD22" s="81">
        <v>131.022</v>
      </c>
      <c r="AE22" s="81"/>
      <c r="AF22" s="81">
        <v>109.111</v>
      </c>
      <c r="AG22" s="81"/>
      <c r="AH22" s="81">
        <v>468.158</v>
      </c>
      <c r="AI22" s="81"/>
      <c r="AJ22" s="81">
        <v>478.715</v>
      </c>
      <c r="AK22" s="81"/>
      <c r="AL22" s="81">
        <v>864.642</v>
      </c>
      <c r="AM22" s="81"/>
      <c r="AN22" s="81">
        <v>407.352</v>
      </c>
      <c r="AO22" s="150"/>
    </row>
    <row r="23" spans="1:41" ht="14.25">
      <c r="A23" s="224" t="s">
        <v>413</v>
      </c>
      <c r="B23" s="413" t="s">
        <v>19</v>
      </c>
      <c r="C23" s="414"/>
      <c r="D23" s="415"/>
      <c r="E23" s="223" t="s">
        <v>15</v>
      </c>
      <c r="F23" s="137">
        <v>1712.377</v>
      </c>
      <c r="G23" s="81"/>
      <c r="H23" s="81">
        <v>2538.046</v>
      </c>
      <c r="I23" s="81"/>
      <c r="J23" s="184" t="s">
        <v>495</v>
      </c>
      <c r="K23" s="81"/>
      <c r="L23" s="81">
        <v>-151.736</v>
      </c>
      <c r="M23" s="81"/>
      <c r="N23" s="81">
        <v>-80.528</v>
      </c>
      <c r="O23" s="81"/>
      <c r="P23" s="81">
        <f>SUM(P21:P22)</f>
        <v>33.730000000000004</v>
      </c>
      <c r="Q23" s="81"/>
      <c r="R23" s="81">
        <v>-8.742</v>
      </c>
      <c r="S23" s="81"/>
      <c r="T23" s="81">
        <f>SUM(T21:T22)</f>
        <v>305.986</v>
      </c>
      <c r="U23" s="81"/>
      <c r="V23" s="81">
        <f>SUM(V21:V22)</f>
        <v>114.902</v>
      </c>
      <c r="W23" s="81"/>
      <c r="X23" s="81">
        <v>56.218</v>
      </c>
      <c r="Y23" s="81"/>
      <c r="Z23" s="81">
        <v>12.773</v>
      </c>
      <c r="AA23" s="81"/>
      <c r="AB23" s="81">
        <f>SUM(AB21:AB22)</f>
        <v>159.34300000000002</v>
      </c>
      <c r="AC23" s="81"/>
      <c r="AD23" s="81">
        <f>SUM(AD21:AD22)</f>
        <v>163.54</v>
      </c>
      <c r="AE23" s="81"/>
      <c r="AF23" s="81">
        <v>-159.735</v>
      </c>
      <c r="AG23" s="81"/>
      <c r="AH23" s="81">
        <v>107.001</v>
      </c>
      <c r="AI23" s="81"/>
      <c r="AJ23" s="184" t="s">
        <v>500</v>
      </c>
      <c r="AK23" s="81"/>
      <c r="AL23" s="81">
        <v>989.659</v>
      </c>
      <c r="AM23" s="81"/>
      <c r="AN23" s="81">
        <f>SUM(AN21:AN22)</f>
        <v>1027.987</v>
      </c>
      <c r="AO23" s="150"/>
    </row>
    <row r="24" spans="1:41" ht="15">
      <c r="A24" s="222" t="s">
        <v>20</v>
      </c>
      <c r="B24" s="419" t="s">
        <v>418</v>
      </c>
      <c r="C24" s="420"/>
      <c r="D24" s="421"/>
      <c r="E24" s="223" t="s">
        <v>15</v>
      </c>
      <c r="F24" s="137">
        <v>376.777</v>
      </c>
      <c r="G24" s="81"/>
      <c r="H24" s="81">
        <v>565.184</v>
      </c>
      <c r="I24" s="81"/>
      <c r="J24" s="81">
        <v>110.443</v>
      </c>
      <c r="K24" s="81"/>
      <c r="L24" s="81">
        <v>109.989</v>
      </c>
      <c r="M24" s="81"/>
      <c r="N24" s="81">
        <v>111.539</v>
      </c>
      <c r="O24" s="81"/>
      <c r="P24" s="81">
        <v>111.23</v>
      </c>
      <c r="Q24" s="81"/>
      <c r="R24" s="81">
        <v>83.792</v>
      </c>
      <c r="S24" s="81"/>
      <c r="T24" s="81">
        <v>112.493</v>
      </c>
      <c r="U24" s="81"/>
      <c r="V24" s="81">
        <v>117.765</v>
      </c>
      <c r="W24" s="81"/>
      <c r="X24" s="81">
        <v>118.225</v>
      </c>
      <c r="Y24" s="81"/>
      <c r="Z24" s="81">
        <v>117.658</v>
      </c>
      <c r="AA24" s="81"/>
      <c r="AB24" s="81">
        <v>118.361</v>
      </c>
      <c r="AC24" s="81"/>
      <c r="AD24" s="81">
        <v>117.919</v>
      </c>
      <c r="AE24" s="81"/>
      <c r="AF24" s="81">
        <v>98.199</v>
      </c>
      <c r="AG24" s="81"/>
      <c r="AH24" s="81">
        <v>421.342</v>
      </c>
      <c r="AI24" s="81"/>
      <c r="AJ24" s="81">
        <v>430.843</v>
      </c>
      <c r="AK24" s="81"/>
      <c r="AL24" s="81">
        <v>778.177</v>
      </c>
      <c r="AM24" s="81"/>
      <c r="AN24" s="81">
        <v>366.616</v>
      </c>
      <c r="AO24" s="150"/>
    </row>
    <row r="25" spans="1:41" ht="14.25">
      <c r="A25" s="222" t="s">
        <v>21</v>
      </c>
      <c r="B25" s="413" t="s">
        <v>504</v>
      </c>
      <c r="C25" s="414"/>
      <c r="D25" s="415"/>
      <c r="E25" s="223" t="s">
        <v>15</v>
      </c>
      <c r="F25" s="137">
        <v>0</v>
      </c>
      <c r="G25" s="81"/>
      <c r="H25" s="81">
        <v>0</v>
      </c>
      <c r="I25" s="81"/>
      <c r="J25" s="81">
        <v>0</v>
      </c>
      <c r="K25" s="81"/>
      <c r="L25" s="81">
        <v>0</v>
      </c>
      <c r="M25" s="81"/>
      <c r="N25" s="81">
        <v>0</v>
      </c>
      <c r="O25" s="81"/>
      <c r="P25" s="81">
        <v>0</v>
      </c>
      <c r="Q25" s="81"/>
      <c r="R25" s="81">
        <v>0</v>
      </c>
      <c r="S25" s="81"/>
      <c r="T25" s="81">
        <v>0</v>
      </c>
      <c r="U25" s="81"/>
      <c r="V25" s="81">
        <v>0</v>
      </c>
      <c r="W25" s="81"/>
      <c r="X25" s="81">
        <v>0</v>
      </c>
      <c r="Y25" s="81"/>
      <c r="Z25" s="81">
        <v>0</v>
      </c>
      <c r="AA25" s="81"/>
      <c r="AB25" s="81">
        <v>0</v>
      </c>
      <c r="AC25" s="81"/>
      <c r="AD25" s="81">
        <v>0</v>
      </c>
      <c r="AE25" s="81"/>
      <c r="AF25" s="81">
        <v>0</v>
      </c>
      <c r="AG25" s="81"/>
      <c r="AH25" s="81">
        <v>0</v>
      </c>
      <c r="AI25" s="81"/>
      <c r="AJ25" s="81">
        <v>0</v>
      </c>
      <c r="AK25" s="81"/>
      <c r="AL25" s="81">
        <v>0</v>
      </c>
      <c r="AM25" s="81"/>
      <c r="AN25" s="81">
        <v>0</v>
      </c>
      <c r="AO25" s="150"/>
    </row>
    <row r="26" spans="1:41" ht="15" thickBot="1">
      <c r="A26" s="225" t="s">
        <v>22</v>
      </c>
      <c r="B26" s="406" t="s">
        <v>420</v>
      </c>
      <c r="C26" s="407"/>
      <c r="D26" s="408"/>
      <c r="E26" s="226" t="s">
        <v>15</v>
      </c>
      <c r="F26" s="242">
        <v>1670.512</v>
      </c>
      <c r="G26" s="146"/>
      <c r="H26" s="145">
        <v>2475.247</v>
      </c>
      <c r="I26" s="232"/>
      <c r="J26" s="167" t="s">
        <v>496</v>
      </c>
      <c r="K26" s="232"/>
      <c r="L26" s="145">
        <v>-163.958</v>
      </c>
      <c r="M26" s="232"/>
      <c r="N26" s="167" t="s">
        <v>497</v>
      </c>
      <c r="O26" s="232"/>
      <c r="P26" s="145">
        <v>21.371</v>
      </c>
      <c r="Q26" s="232"/>
      <c r="R26" s="167" t="s">
        <v>498</v>
      </c>
      <c r="S26" s="146"/>
      <c r="T26" s="169">
        <v>293.487</v>
      </c>
      <c r="U26" s="146"/>
      <c r="V26" s="243" t="s">
        <v>499</v>
      </c>
      <c r="W26" s="146"/>
      <c r="X26" s="169">
        <v>43.081</v>
      </c>
      <c r="Y26" s="146"/>
      <c r="Z26" s="167" t="s">
        <v>675</v>
      </c>
      <c r="AA26" s="146"/>
      <c r="AB26" s="169">
        <v>146.191</v>
      </c>
      <c r="AC26" s="146"/>
      <c r="AD26" s="169">
        <v>150.437</v>
      </c>
      <c r="AE26" s="146"/>
      <c r="AF26" s="169">
        <v>-170.647</v>
      </c>
      <c r="AG26" s="146"/>
      <c r="AH26" s="169">
        <v>6.185</v>
      </c>
      <c r="AI26" s="146"/>
      <c r="AJ26" s="169">
        <v>-230.227</v>
      </c>
      <c r="AK26" s="146"/>
      <c r="AL26" s="169">
        <v>903.194</v>
      </c>
      <c r="AM26" s="146"/>
      <c r="AN26" s="169">
        <v>987.251</v>
      </c>
      <c r="AO26" s="151"/>
    </row>
    <row r="27" spans="1:41" ht="16.5" thickBot="1">
      <c r="A27" s="227"/>
      <c r="B27" s="425" t="s">
        <v>23</v>
      </c>
      <c r="C27" s="426"/>
      <c r="D27" s="427"/>
      <c r="E27" s="216" t="s">
        <v>24</v>
      </c>
      <c r="F27" s="236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8"/>
    </row>
    <row r="28" spans="1:41" ht="15.75" thickBot="1">
      <c r="A28" s="231"/>
      <c r="B28" s="428" t="s">
        <v>717</v>
      </c>
      <c r="C28" s="429"/>
      <c r="D28" s="430"/>
      <c r="E28" s="216" t="s">
        <v>15</v>
      </c>
      <c r="F28" s="228" t="s">
        <v>229</v>
      </c>
      <c r="G28" s="229" t="s">
        <v>1175</v>
      </c>
      <c r="H28" s="208" t="s">
        <v>230</v>
      </c>
      <c r="I28" s="229" t="s">
        <v>633</v>
      </c>
      <c r="J28" s="208" t="s">
        <v>336</v>
      </c>
      <c r="K28" s="229" t="s">
        <v>1172</v>
      </c>
      <c r="L28" s="208" t="s">
        <v>336</v>
      </c>
      <c r="M28" s="229" t="s">
        <v>599</v>
      </c>
      <c r="N28" s="208" t="s">
        <v>337</v>
      </c>
      <c r="O28" s="229" t="s">
        <v>1170</v>
      </c>
      <c r="P28" s="208" t="s">
        <v>338</v>
      </c>
      <c r="Q28" s="229" t="s">
        <v>1169</v>
      </c>
      <c r="R28" s="208" t="s">
        <v>339</v>
      </c>
      <c r="S28" s="229" t="s">
        <v>600</v>
      </c>
      <c r="T28" s="208" t="s">
        <v>340</v>
      </c>
      <c r="U28" s="229" t="s">
        <v>639</v>
      </c>
      <c r="V28" s="208" t="s">
        <v>311</v>
      </c>
      <c r="W28" s="229" t="s">
        <v>601</v>
      </c>
      <c r="X28" s="208" t="s">
        <v>341</v>
      </c>
      <c r="Y28" s="229" t="s">
        <v>1168</v>
      </c>
      <c r="Z28" s="208" t="s">
        <v>342</v>
      </c>
      <c r="AA28" s="229" t="s">
        <v>1167</v>
      </c>
      <c r="AB28" s="208" t="s">
        <v>341</v>
      </c>
      <c r="AC28" s="229" t="s">
        <v>1166</v>
      </c>
      <c r="AD28" s="208" t="s">
        <v>343</v>
      </c>
      <c r="AE28" s="229" t="s">
        <v>602</v>
      </c>
      <c r="AF28" s="208" t="s">
        <v>344</v>
      </c>
      <c r="AG28" s="229" t="s">
        <v>1165</v>
      </c>
      <c r="AH28" s="208" t="s">
        <v>345</v>
      </c>
      <c r="AI28" s="229" t="s">
        <v>638</v>
      </c>
      <c r="AJ28" s="208" t="s">
        <v>346</v>
      </c>
      <c r="AK28" s="229" t="s">
        <v>1164</v>
      </c>
      <c r="AL28" s="208" t="s">
        <v>347</v>
      </c>
      <c r="AM28" s="229" t="s">
        <v>1163</v>
      </c>
      <c r="AN28" s="208" t="s">
        <v>348</v>
      </c>
      <c r="AO28" s="230" t="s">
        <v>1161</v>
      </c>
    </row>
    <row r="29" ht="12.75">
      <c r="M29" s="176"/>
    </row>
    <row r="30" ht="13.5" thickBot="1"/>
    <row r="31" spans="1:41" ht="28.5" customHeight="1" thickBot="1">
      <c r="A31" s="269"/>
      <c r="B31" s="390" t="s">
        <v>659</v>
      </c>
      <c r="C31" s="391"/>
      <c r="D31" s="392"/>
      <c r="E31" s="22"/>
      <c r="F31" s="388" t="s">
        <v>440</v>
      </c>
      <c r="G31" s="393"/>
      <c r="H31" s="388" t="s">
        <v>441</v>
      </c>
      <c r="I31" s="389"/>
      <c r="J31" s="388" t="s">
        <v>76</v>
      </c>
      <c r="K31" s="389"/>
      <c r="L31" s="388" t="s">
        <v>77</v>
      </c>
      <c r="M31" s="389"/>
      <c r="N31" s="388" t="s">
        <v>78</v>
      </c>
      <c r="O31" s="389"/>
      <c r="P31" s="388" t="s">
        <v>79</v>
      </c>
      <c r="Q31" s="389"/>
      <c r="R31" s="388" t="s">
        <v>80</v>
      </c>
      <c r="S31" s="389"/>
      <c r="T31" s="388" t="s">
        <v>81</v>
      </c>
      <c r="U31" s="389"/>
      <c r="V31" s="388" t="s">
        <v>82</v>
      </c>
      <c r="W31" s="389"/>
      <c r="X31" s="388" t="s">
        <v>83</v>
      </c>
      <c r="Y31" s="389"/>
      <c r="Z31" s="388" t="s">
        <v>84</v>
      </c>
      <c r="AA31" s="389"/>
      <c r="AB31" s="388" t="s">
        <v>85</v>
      </c>
      <c r="AC31" s="389"/>
      <c r="AD31" s="388" t="s">
        <v>86</v>
      </c>
      <c r="AE31" s="389"/>
      <c r="AF31" s="388" t="s">
        <v>228</v>
      </c>
      <c r="AG31" s="389"/>
      <c r="AH31" s="388" t="s">
        <v>87</v>
      </c>
      <c r="AI31" s="389"/>
      <c r="AJ31" s="388" t="s">
        <v>88</v>
      </c>
      <c r="AK31" s="389"/>
      <c r="AL31" s="388" t="s">
        <v>89</v>
      </c>
      <c r="AM31" s="389"/>
      <c r="AN31" s="388" t="s">
        <v>90</v>
      </c>
      <c r="AO31" s="389"/>
    </row>
    <row r="32" spans="1:41" ht="15" thickBot="1">
      <c r="A32" s="53">
        <v>1</v>
      </c>
      <c r="B32" s="379" t="s">
        <v>3</v>
      </c>
      <c r="C32" s="380"/>
      <c r="D32" s="381"/>
      <c r="E32" s="54"/>
      <c r="F32" s="75" t="s">
        <v>4</v>
      </c>
      <c r="G32" s="76" t="s">
        <v>225</v>
      </c>
      <c r="H32" s="124" t="s">
        <v>4</v>
      </c>
      <c r="I32" s="76" t="s">
        <v>225</v>
      </c>
      <c r="J32" s="124" t="s">
        <v>4</v>
      </c>
      <c r="K32" s="76" t="s">
        <v>225</v>
      </c>
      <c r="L32" s="76" t="s">
        <v>4</v>
      </c>
      <c r="M32" s="76" t="s">
        <v>225</v>
      </c>
      <c r="N32" s="76" t="s">
        <v>4</v>
      </c>
      <c r="O32" s="76" t="s">
        <v>225</v>
      </c>
      <c r="P32" s="124" t="s">
        <v>4</v>
      </c>
      <c r="Q32" s="76" t="s">
        <v>225</v>
      </c>
      <c r="R32" s="124" t="s">
        <v>4</v>
      </c>
      <c r="S32" s="76" t="s">
        <v>225</v>
      </c>
      <c r="T32" s="124" t="s">
        <v>4</v>
      </c>
      <c r="U32" s="76" t="s">
        <v>225</v>
      </c>
      <c r="V32" s="124" t="s">
        <v>4</v>
      </c>
      <c r="W32" s="76" t="s">
        <v>225</v>
      </c>
      <c r="X32" s="124" t="s">
        <v>4</v>
      </c>
      <c r="Y32" s="76" t="s">
        <v>225</v>
      </c>
      <c r="Z32" s="124" t="s">
        <v>4</v>
      </c>
      <c r="AA32" s="76" t="s">
        <v>225</v>
      </c>
      <c r="AB32" s="124" t="s">
        <v>4</v>
      </c>
      <c r="AC32" s="76" t="s">
        <v>225</v>
      </c>
      <c r="AD32" s="124" t="s">
        <v>4</v>
      </c>
      <c r="AE32" s="76" t="s">
        <v>225</v>
      </c>
      <c r="AF32" s="124" t="s">
        <v>4</v>
      </c>
      <c r="AG32" s="76" t="s">
        <v>225</v>
      </c>
      <c r="AH32" s="124" t="s">
        <v>4</v>
      </c>
      <c r="AI32" s="76" t="s">
        <v>225</v>
      </c>
      <c r="AJ32" s="124" t="s">
        <v>4</v>
      </c>
      <c r="AK32" s="76" t="s">
        <v>225</v>
      </c>
      <c r="AL32" s="124" t="s">
        <v>4</v>
      </c>
      <c r="AM32" s="76" t="s">
        <v>225</v>
      </c>
      <c r="AN32" s="124" t="s">
        <v>4</v>
      </c>
      <c r="AO32" s="76" t="s">
        <v>225</v>
      </c>
    </row>
    <row r="33" spans="1:41" ht="15" thickBot="1">
      <c r="A33" s="55" t="s">
        <v>6</v>
      </c>
      <c r="B33" s="379" t="s">
        <v>7</v>
      </c>
      <c r="C33" s="380"/>
      <c r="D33" s="381"/>
      <c r="E33" s="40" t="s">
        <v>8</v>
      </c>
      <c r="F33" s="41">
        <v>2008</v>
      </c>
      <c r="G33" s="42"/>
      <c r="H33" s="42">
        <v>2008</v>
      </c>
      <c r="I33" s="42"/>
      <c r="J33" s="42">
        <v>1963</v>
      </c>
      <c r="K33" s="42"/>
      <c r="L33" s="42">
        <v>1963</v>
      </c>
      <c r="M33" s="42"/>
      <c r="N33" s="42">
        <v>1962</v>
      </c>
      <c r="O33" s="42"/>
      <c r="P33" s="42">
        <v>1962</v>
      </c>
      <c r="Q33" s="42"/>
      <c r="R33" s="42">
        <v>1970</v>
      </c>
      <c r="S33" s="42"/>
      <c r="T33" s="42">
        <v>1962</v>
      </c>
      <c r="U33" s="42"/>
      <c r="V33" s="42">
        <v>1964</v>
      </c>
      <c r="W33" s="42"/>
      <c r="X33" s="42">
        <v>1963</v>
      </c>
      <c r="Y33" s="42"/>
      <c r="Z33" s="42">
        <v>1963</v>
      </c>
      <c r="AA33" s="42"/>
      <c r="AB33" s="42">
        <v>1963</v>
      </c>
      <c r="AC33" s="42"/>
      <c r="AD33" s="42">
        <v>1963</v>
      </c>
      <c r="AE33" s="42"/>
      <c r="AF33" s="42">
        <v>1987</v>
      </c>
      <c r="AG33" s="42"/>
      <c r="AH33" s="42">
        <v>1985</v>
      </c>
      <c r="AI33" s="42"/>
      <c r="AJ33" s="42">
        <v>1985</v>
      </c>
      <c r="AK33" s="42"/>
      <c r="AL33" s="42">
        <v>1986</v>
      </c>
      <c r="AM33" s="42"/>
      <c r="AN33" s="42">
        <v>1973</v>
      </c>
      <c r="AO33" s="43"/>
    </row>
    <row r="34" spans="1:41" ht="15" thickBot="1">
      <c r="A34" s="55" t="s">
        <v>9</v>
      </c>
      <c r="B34" s="379" t="s">
        <v>10</v>
      </c>
      <c r="C34" s="380"/>
      <c r="D34" s="381"/>
      <c r="E34" s="40" t="s">
        <v>11</v>
      </c>
      <c r="F34" s="56">
        <v>6895.23</v>
      </c>
      <c r="G34" s="42"/>
      <c r="H34" s="57">
        <v>10343.7</v>
      </c>
      <c r="I34" s="42"/>
      <c r="J34" s="42">
        <v>2013.05</v>
      </c>
      <c r="K34" s="42"/>
      <c r="L34" s="42">
        <v>2004.5</v>
      </c>
      <c r="M34" s="42"/>
      <c r="N34" s="42">
        <v>2033.2</v>
      </c>
      <c r="O34" s="42"/>
      <c r="P34" s="42">
        <v>2027.9</v>
      </c>
      <c r="Q34" s="42"/>
      <c r="R34" s="57">
        <v>2050.8</v>
      </c>
      <c r="S34" s="42"/>
      <c r="T34" s="42">
        <v>2050.4</v>
      </c>
      <c r="U34" s="42"/>
      <c r="V34" s="42">
        <v>2146.87</v>
      </c>
      <c r="W34" s="42"/>
      <c r="X34" s="42">
        <v>2155.07</v>
      </c>
      <c r="Y34" s="42"/>
      <c r="Z34" s="42">
        <v>2144.76</v>
      </c>
      <c r="AA34" s="42"/>
      <c r="AB34" s="42">
        <v>2156.75</v>
      </c>
      <c r="AC34" s="42"/>
      <c r="AD34" s="42">
        <v>2149.33</v>
      </c>
      <c r="AE34" s="42"/>
      <c r="AF34" s="42">
        <v>1790</v>
      </c>
      <c r="AG34" s="42"/>
      <c r="AH34" s="42">
        <v>7694.5</v>
      </c>
      <c r="AI34" s="42"/>
      <c r="AJ34" s="42">
        <v>7825.95</v>
      </c>
      <c r="AK34" s="42"/>
      <c r="AL34" s="42">
        <v>14186.5</v>
      </c>
      <c r="AM34" s="42"/>
      <c r="AN34" s="42">
        <v>9624.9</v>
      </c>
      <c r="AO34" s="43"/>
    </row>
    <row r="35" spans="1:41" ht="15" thickBot="1">
      <c r="A35" s="55">
        <v>2</v>
      </c>
      <c r="B35" s="58" t="s">
        <v>12</v>
      </c>
      <c r="C35" s="59"/>
      <c r="D35" s="60"/>
      <c r="E35" s="40"/>
      <c r="F35" s="41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3"/>
    </row>
    <row r="36" spans="1:41" ht="15">
      <c r="A36" s="52" t="s">
        <v>13</v>
      </c>
      <c r="B36" s="382" t="s">
        <v>668</v>
      </c>
      <c r="C36" s="383"/>
      <c r="D36" s="384"/>
      <c r="E36" s="26" t="s">
        <v>15</v>
      </c>
      <c r="F36" s="270">
        <v>1639.75</v>
      </c>
      <c r="G36" s="206"/>
      <c r="H36" s="133">
        <v>2231.782</v>
      </c>
      <c r="I36" s="133"/>
      <c r="J36" s="133">
        <v>-208.986</v>
      </c>
      <c r="K36" s="133"/>
      <c r="L36" s="133">
        <v>-251.378</v>
      </c>
      <c r="M36" s="133"/>
      <c r="N36" s="133">
        <v>-199.322</v>
      </c>
      <c r="O36" s="133"/>
      <c r="P36" s="133">
        <v>-191.552</v>
      </c>
      <c r="Q36" s="133"/>
      <c r="R36" s="133">
        <v>-199.584</v>
      </c>
      <c r="S36" s="133"/>
      <c r="T36" s="133">
        <v>281.587</v>
      </c>
      <c r="U36" s="133"/>
      <c r="V36" s="133">
        <v>12.239</v>
      </c>
      <c r="W36" s="133"/>
      <c r="X36" s="133">
        <v>-53.626</v>
      </c>
      <c r="Y36" s="133"/>
      <c r="Z36" s="133">
        <v>-117.959</v>
      </c>
      <c r="AA36" s="133"/>
      <c r="AB36" s="133">
        <v>27.83</v>
      </c>
      <c r="AC36" s="133"/>
      <c r="AD36" s="133">
        <v>27.459</v>
      </c>
      <c r="AE36" s="133"/>
      <c r="AF36" s="133">
        <v>-709.175</v>
      </c>
      <c r="AG36" s="133"/>
      <c r="AH36" s="133">
        <v>-838.153</v>
      </c>
      <c r="AI36" s="133"/>
      <c r="AJ36" s="133">
        <v>-393.119</v>
      </c>
      <c r="AK36" s="133"/>
      <c r="AL36" s="133">
        <v>322.036</v>
      </c>
      <c r="AM36" s="133"/>
      <c r="AN36" s="133">
        <v>-155.329</v>
      </c>
      <c r="AO36" s="241"/>
    </row>
    <row r="37" spans="1:41" ht="14.25">
      <c r="A37" s="44" t="s">
        <v>16</v>
      </c>
      <c r="B37" s="364" t="s">
        <v>17</v>
      </c>
      <c r="C37" s="365"/>
      <c r="D37" s="366"/>
      <c r="E37" s="23" t="s">
        <v>15</v>
      </c>
      <c r="F37" s="271">
        <v>418.809</v>
      </c>
      <c r="G37" s="180"/>
      <c r="H37" s="81">
        <v>630.771</v>
      </c>
      <c r="I37" s="81"/>
      <c r="J37" s="81">
        <v>121.444</v>
      </c>
      <c r="K37" s="81"/>
      <c r="L37" s="81">
        <v>122.211</v>
      </c>
      <c r="M37" s="81"/>
      <c r="N37" s="81">
        <v>123.935</v>
      </c>
      <c r="O37" s="81"/>
      <c r="P37" s="81">
        <v>121.151</v>
      </c>
      <c r="Q37" s="81"/>
      <c r="R37" s="81">
        <v>93.103</v>
      </c>
      <c r="S37" s="81"/>
      <c r="T37" s="81">
        <v>124.937</v>
      </c>
      <c r="U37" s="81"/>
      <c r="V37" s="81">
        <v>130.85</v>
      </c>
      <c r="W37" s="81"/>
      <c r="X37" s="81">
        <v>131.364</v>
      </c>
      <c r="Y37" s="81"/>
      <c r="Z37" s="184" t="s">
        <v>674</v>
      </c>
      <c r="AA37" s="81"/>
      <c r="AB37" s="81">
        <v>131.513</v>
      </c>
      <c r="AC37" s="81"/>
      <c r="AD37" s="81">
        <v>129.803</v>
      </c>
      <c r="AE37" s="81"/>
      <c r="AF37" s="81">
        <v>109.111</v>
      </c>
      <c r="AG37" s="81"/>
      <c r="AH37" s="81">
        <v>467.533</v>
      </c>
      <c r="AI37" s="81"/>
      <c r="AJ37" s="81">
        <v>478.716</v>
      </c>
      <c r="AK37" s="81"/>
      <c r="AL37" s="81">
        <v>864.605</v>
      </c>
      <c r="AM37" s="81"/>
      <c r="AN37" s="81">
        <v>407.369</v>
      </c>
      <c r="AO37" s="150"/>
    </row>
    <row r="38" spans="1:41" ht="14.25">
      <c r="A38" s="64" t="s">
        <v>413</v>
      </c>
      <c r="B38" s="352" t="s">
        <v>19</v>
      </c>
      <c r="C38" s="353"/>
      <c r="D38" s="354"/>
      <c r="E38" s="23" t="s">
        <v>15</v>
      </c>
      <c r="F38" s="271">
        <v>2058.559</v>
      </c>
      <c r="G38" s="180"/>
      <c r="H38" s="81">
        <v>2862.553</v>
      </c>
      <c r="I38" s="81"/>
      <c r="J38" s="184" t="s">
        <v>1173</v>
      </c>
      <c r="K38" s="81"/>
      <c r="L38" s="81">
        <v>-129.167</v>
      </c>
      <c r="M38" s="81"/>
      <c r="N38" s="81">
        <v>-75.387</v>
      </c>
      <c r="O38" s="81"/>
      <c r="P38" s="81">
        <v>-70.401</v>
      </c>
      <c r="Q38" s="81"/>
      <c r="R38" s="81">
        <v>-106.481</v>
      </c>
      <c r="S38" s="81"/>
      <c r="T38" s="81">
        <v>406.524</v>
      </c>
      <c r="U38" s="81"/>
      <c r="V38" s="81">
        <v>143.089</v>
      </c>
      <c r="W38" s="81"/>
      <c r="X38" s="81">
        <v>77.738</v>
      </c>
      <c r="Y38" s="81"/>
      <c r="Z38" s="81">
        <v>12.773</v>
      </c>
      <c r="AA38" s="81"/>
      <c r="AB38" s="81">
        <f>SUM(AB36:AB37)</f>
        <v>159.34300000000002</v>
      </c>
      <c r="AC38" s="81"/>
      <c r="AD38" s="81">
        <v>157.262</v>
      </c>
      <c r="AE38" s="81"/>
      <c r="AF38" s="81">
        <v>-600.064</v>
      </c>
      <c r="AG38" s="81"/>
      <c r="AH38" s="81">
        <v>-370.62</v>
      </c>
      <c r="AI38" s="81"/>
      <c r="AJ38" s="184" t="s">
        <v>676</v>
      </c>
      <c r="AK38" s="81"/>
      <c r="AL38" s="81">
        <v>1183.641</v>
      </c>
      <c r="AM38" s="81"/>
      <c r="AN38" s="81">
        <f>SUM(AN36:AN37)</f>
        <v>252.04000000000002</v>
      </c>
      <c r="AO38" s="150"/>
    </row>
    <row r="39" spans="1:41" ht="15">
      <c r="A39" s="44" t="s">
        <v>20</v>
      </c>
      <c r="B39" s="385" t="s">
        <v>669</v>
      </c>
      <c r="C39" s="386"/>
      <c r="D39" s="387"/>
      <c r="E39" s="23" t="s">
        <v>15</v>
      </c>
      <c r="F39" s="271">
        <v>376.928</v>
      </c>
      <c r="G39" s="180"/>
      <c r="H39" s="81">
        <v>567.693</v>
      </c>
      <c r="I39" s="81"/>
      <c r="J39" s="81">
        <v>109.299</v>
      </c>
      <c r="K39" s="81"/>
      <c r="L39" s="81">
        <v>109.989</v>
      </c>
      <c r="M39" s="81"/>
      <c r="N39" s="81">
        <v>111.541</v>
      </c>
      <c r="O39" s="81"/>
      <c r="P39" s="81">
        <v>109.035</v>
      </c>
      <c r="Q39" s="81"/>
      <c r="R39" s="81">
        <v>83.792</v>
      </c>
      <c r="S39" s="81"/>
      <c r="T39" s="81">
        <v>112.443</v>
      </c>
      <c r="U39" s="81"/>
      <c r="V39" s="81">
        <v>117.765</v>
      </c>
      <c r="W39" s="81"/>
      <c r="X39" s="81">
        <v>118.227</v>
      </c>
      <c r="Y39" s="81"/>
      <c r="Z39" s="81">
        <v>117.658</v>
      </c>
      <c r="AA39" s="81"/>
      <c r="AB39" s="81">
        <v>118.361</v>
      </c>
      <c r="AC39" s="81"/>
      <c r="AD39" s="81">
        <v>116.822</v>
      </c>
      <c r="AE39" s="81"/>
      <c r="AF39" s="81">
        <v>98.199</v>
      </c>
      <c r="AG39" s="81"/>
      <c r="AH39" s="81">
        <v>420.779</v>
      </c>
      <c r="AI39" s="81"/>
      <c r="AJ39" s="81">
        <v>430.843</v>
      </c>
      <c r="AK39" s="81"/>
      <c r="AL39" s="81">
        <v>778.144</v>
      </c>
      <c r="AM39" s="81"/>
      <c r="AN39" s="81">
        <v>366.632</v>
      </c>
      <c r="AO39" s="150"/>
    </row>
    <row r="40" spans="1:41" ht="14.25">
      <c r="A40" s="44" t="s">
        <v>21</v>
      </c>
      <c r="B40" s="352" t="s">
        <v>504</v>
      </c>
      <c r="C40" s="353"/>
      <c r="D40" s="354"/>
      <c r="E40" s="23" t="s">
        <v>15</v>
      </c>
      <c r="F40" s="271">
        <v>0</v>
      </c>
      <c r="G40" s="180"/>
      <c r="H40" s="81">
        <v>0</v>
      </c>
      <c r="I40" s="81"/>
      <c r="J40" s="81">
        <v>0</v>
      </c>
      <c r="K40" s="81"/>
      <c r="L40" s="81">
        <v>0</v>
      </c>
      <c r="M40" s="81"/>
      <c r="N40" s="81">
        <v>0</v>
      </c>
      <c r="O40" s="81"/>
      <c r="P40" s="81">
        <v>0</v>
      </c>
      <c r="Q40" s="81"/>
      <c r="R40" s="81">
        <v>0</v>
      </c>
      <c r="S40" s="81"/>
      <c r="T40" s="81">
        <v>0</v>
      </c>
      <c r="U40" s="81"/>
      <c r="V40" s="81">
        <v>0</v>
      </c>
      <c r="W40" s="81"/>
      <c r="X40" s="81">
        <v>0</v>
      </c>
      <c r="Y40" s="81"/>
      <c r="Z40" s="81">
        <v>0</v>
      </c>
      <c r="AA40" s="81"/>
      <c r="AB40" s="81">
        <v>0</v>
      </c>
      <c r="AC40" s="81"/>
      <c r="AD40" s="81">
        <v>0</v>
      </c>
      <c r="AE40" s="81"/>
      <c r="AF40" s="81">
        <v>0</v>
      </c>
      <c r="AG40" s="81"/>
      <c r="AH40" s="81">
        <v>0</v>
      </c>
      <c r="AI40" s="81"/>
      <c r="AJ40" s="81">
        <v>0</v>
      </c>
      <c r="AK40" s="81"/>
      <c r="AL40" s="81">
        <v>0</v>
      </c>
      <c r="AM40" s="81"/>
      <c r="AN40" s="81">
        <v>0</v>
      </c>
      <c r="AO40" s="150"/>
    </row>
    <row r="41" spans="1:41" ht="15" thickBot="1">
      <c r="A41" s="51" t="s">
        <v>22</v>
      </c>
      <c r="B41" s="370" t="s">
        <v>420</v>
      </c>
      <c r="C41" s="371"/>
      <c r="D41" s="372"/>
      <c r="E41" s="25" t="s">
        <v>15</v>
      </c>
      <c r="F41" s="245">
        <v>2016.678</v>
      </c>
      <c r="G41" s="232"/>
      <c r="H41" s="145">
        <v>2799.475</v>
      </c>
      <c r="I41" s="232"/>
      <c r="J41" s="167" t="s">
        <v>1174</v>
      </c>
      <c r="K41" s="232"/>
      <c r="L41" s="145">
        <v>-141.389</v>
      </c>
      <c r="M41" s="232"/>
      <c r="N41" s="167" t="s">
        <v>1171</v>
      </c>
      <c r="O41" s="232"/>
      <c r="P41" s="145">
        <v>-82.517</v>
      </c>
      <c r="Q41" s="232"/>
      <c r="R41" s="167" t="s">
        <v>660</v>
      </c>
      <c r="S41" s="146"/>
      <c r="T41" s="169">
        <v>394.03</v>
      </c>
      <c r="U41" s="146"/>
      <c r="V41" s="243" t="s">
        <v>673</v>
      </c>
      <c r="W41" s="146"/>
      <c r="X41" s="169">
        <v>64.601</v>
      </c>
      <c r="Y41" s="146"/>
      <c r="Z41" s="167" t="s">
        <v>675</v>
      </c>
      <c r="AA41" s="146"/>
      <c r="AB41" s="169">
        <v>146.191</v>
      </c>
      <c r="AC41" s="146"/>
      <c r="AD41" s="169">
        <v>144.281</v>
      </c>
      <c r="AE41" s="146"/>
      <c r="AF41" s="169">
        <v>-610.976</v>
      </c>
      <c r="AG41" s="146"/>
      <c r="AH41" s="169">
        <v>-417.374</v>
      </c>
      <c r="AI41" s="146"/>
      <c r="AJ41" s="169">
        <v>37.724</v>
      </c>
      <c r="AK41" s="146"/>
      <c r="AL41" s="169">
        <v>1100.18</v>
      </c>
      <c r="AM41" s="146"/>
      <c r="AN41" s="243" t="s">
        <v>1162</v>
      </c>
      <c r="AO41" s="151"/>
    </row>
    <row r="42" spans="1:41" ht="16.5" thickBot="1">
      <c r="A42" s="39"/>
      <c r="B42" s="373" t="s">
        <v>23</v>
      </c>
      <c r="C42" s="374"/>
      <c r="D42" s="375"/>
      <c r="E42" s="40" t="s">
        <v>24</v>
      </c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3"/>
    </row>
    <row r="43" spans="1:41" ht="15">
      <c r="A43" s="27">
        <v>1</v>
      </c>
      <c r="B43" s="28" t="s">
        <v>25</v>
      </c>
      <c r="C43" s="29"/>
      <c r="D43" s="30"/>
      <c r="E43" s="31" t="s">
        <v>26</v>
      </c>
      <c r="F43" s="156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250">
        <v>140</v>
      </c>
      <c r="W43" s="172"/>
      <c r="X43" s="172"/>
      <c r="Y43" s="172"/>
      <c r="Z43" s="250">
        <v>140</v>
      </c>
      <c r="AA43" s="159"/>
      <c r="AB43" s="159"/>
      <c r="AC43" s="159"/>
      <c r="AD43" s="250"/>
      <c r="AE43" s="158"/>
      <c r="AF43" s="158"/>
      <c r="AG43" s="158"/>
      <c r="AH43" s="158"/>
      <c r="AI43" s="158"/>
      <c r="AJ43" s="158"/>
      <c r="AK43" s="158"/>
      <c r="AL43" s="158"/>
      <c r="AM43" s="159"/>
      <c r="AN43" s="250"/>
      <c r="AO43" s="160"/>
    </row>
    <row r="44" spans="1:41" ht="15" thickBot="1">
      <c r="A44" s="32"/>
      <c r="B44" s="376"/>
      <c r="C44" s="377"/>
      <c r="D44" s="378"/>
      <c r="E44" s="24" t="s">
        <v>15</v>
      </c>
      <c r="F44" s="161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251" t="s">
        <v>552</v>
      </c>
      <c r="W44" s="173"/>
      <c r="X44" s="173"/>
      <c r="Y44" s="173"/>
      <c r="Z44" s="251" t="s">
        <v>552</v>
      </c>
      <c r="AA44" s="165"/>
      <c r="AB44" s="165"/>
      <c r="AC44" s="165"/>
      <c r="AD44" s="251"/>
      <c r="AE44" s="163"/>
      <c r="AF44" s="163"/>
      <c r="AG44" s="163"/>
      <c r="AH44" s="163"/>
      <c r="AI44" s="163"/>
      <c r="AJ44" s="163"/>
      <c r="AK44" s="163"/>
      <c r="AL44" s="163"/>
      <c r="AM44" s="165"/>
      <c r="AN44" s="251"/>
      <c r="AO44" s="166"/>
    </row>
    <row r="45" spans="1:41" ht="15">
      <c r="A45" s="27">
        <v>2</v>
      </c>
      <c r="B45" s="346" t="s">
        <v>27</v>
      </c>
      <c r="C45" s="347"/>
      <c r="D45" s="348"/>
      <c r="E45" s="31" t="s">
        <v>11</v>
      </c>
      <c r="F45" s="156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72"/>
      <c r="W45" s="172"/>
      <c r="X45" s="172"/>
      <c r="Y45" s="172"/>
      <c r="Z45" s="172"/>
      <c r="AA45" s="172"/>
      <c r="AB45" s="172"/>
      <c r="AC45" s="172"/>
      <c r="AD45" s="172"/>
      <c r="AE45" s="158"/>
      <c r="AF45" s="158"/>
      <c r="AG45" s="158"/>
      <c r="AH45" s="158"/>
      <c r="AI45" s="158"/>
      <c r="AJ45" s="158"/>
      <c r="AK45" s="158"/>
      <c r="AL45" s="158"/>
      <c r="AM45" s="157"/>
      <c r="AN45" s="250">
        <v>100</v>
      </c>
      <c r="AO45" s="160"/>
    </row>
    <row r="46" spans="1:41" ht="15.75" thickBot="1">
      <c r="A46" s="32"/>
      <c r="B46" s="340"/>
      <c r="C46" s="341"/>
      <c r="D46" s="342"/>
      <c r="E46" s="24" t="s">
        <v>15</v>
      </c>
      <c r="F46" s="161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2"/>
      <c r="AN46" s="251" t="s">
        <v>722</v>
      </c>
      <c r="AO46" s="166"/>
    </row>
    <row r="47" spans="1:41" ht="15">
      <c r="A47" s="27">
        <v>3</v>
      </c>
      <c r="B47" s="343" t="s">
        <v>594</v>
      </c>
      <c r="C47" s="344"/>
      <c r="D47" s="345"/>
      <c r="E47" s="33" t="s">
        <v>113</v>
      </c>
      <c r="F47" s="156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72"/>
      <c r="AN47" s="159"/>
      <c r="AO47" s="252"/>
    </row>
    <row r="48" spans="1:41" ht="15.75" thickBot="1">
      <c r="A48" s="32"/>
      <c r="B48" s="340"/>
      <c r="C48" s="341"/>
      <c r="D48" s="342"/>
      <c r="E48" s="24" t="s">
        <v>15</v>
      </c>
      <c r="F48" s="161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73"/>
      <c r="AN48" s="165"/>
      <c r="AO48" s="253"/>
    </row>
    <row r="49" spans="1:41" ht="14.25">
      <c r="A49" s="46" t="s">
        <v>28</v>
      </c>
      <c r="B49" s="367" t="s">
        <v>108</v>
      </c>
      <c r="C49" s="368"/>
      <c r="D49" s="369"/>
      <c r="E49" s="26" t="s">
        <v>29</v>
      </c>
      <c r="F49" s="131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70"/>
      <c r="AN49" s="135"/>
      <c r="AO49" s="241"/>
    </row>
    <row r="50" spans="1:41" ht="15">
      <c r="A50" s="47"/>
      <c r="B50" s="349"/>
      <c r="C50" s="350"/>
      <c r="D50" s="351"/>
      <c r="E50" s="23" t="s">
        <v>15</v>
      </c>
      <c r="F50" s="137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168"/>
      <c r="AN50" s="141"/>
      <c r="AO50" s="150"/>
    </row>
    <row r="51" spans="1:41" ht="14.25">
      <c r="A51" s="47" t="s">
        <v>30</v>
      </c>
      <c r="B51" s="361" t="s">
        <v>91</v>
      </c>
      <c r="C51" s="362"/>
      <c r="D51" s="363"/>
      <c r="E51" s="23" t="s">
        <v>26</v>
      </c>
      <c r="F51" s="137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168"/>
      <c r="AN51" s="141"/>
      <c r="AO51" s="150"/>
    </row>
    <row r="52" spans="1:41" ht="15">
      <c r="A52" s="47"/>
      <c r="B52" s="349"/>
      <c r="C52" s="350"/>
      <c r="D52" s="351"/>
      <c r="E52" s="23" t="s">
        <v>15</v>
      </c>
      <c r="F52" s="137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168"/>
      <c r="AN52" s="141"/>
      <c r="AO52" s="150"/>
    </row>
    <row r="53" spans="1:41" ht="14.25">
      <c r="A53" s="47" t="s">
        <v>31</v>
      </c>
      <c r="B53" s="364" t="s">
        <v>32</v>
      </c>
      <c r="C53" s="365"/>
      <c r="D53" s="366"/>
      <c r="E53" s="23" t="s">
        <v>33</v>
      </c>
      <c r="F53" s="137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168"/>
      <c r="AN53" s="141"/>
      <c r="AO53" s="150"/>
    </row>
    <row r="54" spans="1:41" ht="15">
      <c r="A54" s="47"/>
      <c r="B54" s="349"/>
      <c r="C54" s="350"/>
      <c r="D54" s="351"/>
      <c r="E54" s="23" t="s">
        <v>15</v>
      </c>
      <c r="F54" s="137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168"/>
      <c r="AN54" s="141"/>
      <c r="AO54" s="150"/>
    </row>
    <row r="55" spans="1:41" ht="14.25">
      <c r="A55" s="47" t="s">
        <v>34</v>
      </c>
      <c r="B55" s="364" t="s">
        <v>233</v>
      </c>
      <c r="C55" s="365"/>
      <c r="D55" s="366"/>
      <c r="E55" s="23" t="s">
        <v>36</v>
      </c>
      <c r="F55" s="137"/>
      <c r="G55" s="81"/>
      <c r="H55" s="81"/>
      <c r="I55" s="81"/>
      <c r="J55" s="81"/>
      <c r="K55" s="81"/>
      <c r="L55" s="81"/>
      <c r="M55" s="81"/>
      <c r="N55" s="81"/>
      <c r="O55" s="139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168"/>
      <c r="AN55" s="138"/>
      <c r="AO55" s="150"/>
    </row>
    <row r="56" spans="1:41" ht="15.75" thickBot="1">
      <c r="A56" s="45"/>
      <c r="B56" s="337"/>
      <c r="C56" s="338"/>
      <c r="D56" s="339"/>
      <c r="E56" s="25" t="s">
        <v>15</v>
      </c>
      <c r="F56" s="144"/>
      <c r="G56" s="146"/>
      <c r="H56" s="146"/>
      <c r="I56" s="146"/>
      <c r="J56" s="146"/>
      <c r="K56" s="146"/>
      <c r="L56" s="146"/>
      <c r="M56" s="146"/>
      <c r="N56" s="146"/>
      <c r="O56" s="145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69"/>
      <c r="AN56" s="147"/>
      <c r="AO56" s="151"/>
    </row>
    <row r="57" spans="1:41" ht="15">
      <c r="A57" s="27">
        <v>4</v>
      </c>
      <c r="B57" s="346" t="s">
        <v>98</v>
      </c>
      <c r="C57" s="347"/>
      <c r="D57" s="348"/>
      <c r="E57" s="31" t="s">
        <v>26</v>
      </c>
      <c r="F57" s="156"/>
      <c r="G57" s="157"/>
      <c r="H57" s="158"/>
      <c r="I57" s="157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7"/>
      <c r="AB57" s="158"/>
      <c r="AC57" s="158"/>
      <c r="AD57" s="158"/>
      <c r="AE57" s="158"/>
      <c r="AF57" s="158"/>
      <c r="AG57" s="157"/>
      <c r="AH57" s="274">
        <v>242</v>
      </c>
      <c r="AI57" s="158"/>
      <c r="AJ57" s="274">
        <v>30</v>
      </c>
      <c r="AK57" s="274"/>
      <c r="AL57" s="274">
        <v>220</v>
      </c>
      <c r="AM57" s="157"/>
      <c r="AN57" s="274">
        <v>120</v>
      </c>
      <c r="AO57" s="276"/>
    </row>
    <row r="58" spans="1:41" ht="15.75" thickBot="1">
      <c r="A58" s="32"/>
      <c r="B58" s="340"/>
      <c r="C58" s="341"/>
      <c r="D58" s="342"/>
      <c r="E58" s="24" t="s">
        <v>15</v>
      </c>
      <c r="F58" s="161"/>
      <c r="G58" s="162"/>
      <c r="H58" s="163"/>
      <c r="I58" s="162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2"/>
      <c r="AB58" s="163"/>
      <c r="AC58" s="163"/>
      <c r="AD58" s="163"/>
      <c r="AE58" s="163"/>
      <c r="AF58" s="163"/>
      <c r="AG58" s="162"/>
      <c r="AH58" s="275" t="s">
        <v>724</v>
      </c>
      <c r="AI58" s="273"/>
      <c r="AJ58" s="275" t="s">
        <v>725</v>
      </c>
      <c r="AK58" s="275"/>
      <c r="AL58" s="275" t="s">
        <v>726</v>
      </c>
      <c r="AM58" s="164"/>
      <c r="AN58" s="275" t="s">
        <v>727</v>
      </c>
      <c r="AO58" s="277"/>
    </row>
    <row r="59" spans="1:41" ht="15">
      <c r="A59" s="27">
        <v>5</v>
      </c>
      <c r="B59" s="346" t="s">
        <v>37</v>
      </c>
      <c r="C59" s="347"/>
      <c r="D59" s="348"/>
      <c r="E59" s="31" t="s">
        <v>26</v>
      </c>
      <c r="F59" s="156"/>
      <c r="G59" s="157"/>
      <c r="H59" s="158"/>
      <c r="I59" s="158"/>
      <c r="J59" s="158"/>
      <c r="K59" s="157"/>
      <c r="L59" s="158"/>
      <c r="M59" s="157"/>
      <c r="N59" s="158"/>
      <c r="O59" s="157"/>
      <c r="P59" s="158"/>
      <c r="Q59" s="158"/>
      <c r="R59" s="158"/>
      <c r="S59" s="157"/>
      <c r="T59" s="158"/>
      <c r="U59" s="157"/>
      <c r="V59" s="158"/>
      <c r="W59" s="157"/>
      <c r="X59" s="158"/>
      <c r="Y59" s="157"/>
      <c r="Z59" s="158"/>
      <c r="AA59" s="172"/>
      <c r="AB59" s="158"/>
      <c r="AC59" s="158"/>
      <c r="AD59" s="158"/>
      <c r="AE59" s="158"/>
      <c r="AF59" s="158"/>
      <c r="AG59" s="157"/>
      <c r="AH59" s="158"/>
      <c r="AI59" s="158"/>
      <c r="AJ59" s="158"/>
      <c r="AK59" s="158"/>
      <c r="AL59" s="158"/>
      <c r="AM59" s="172"/>
      <c r="AN59" s="158"/>
      <c r="AO59" s="252"/>
    </row>
    <row r="60" spans="1:41" ht="15.75" thickBot="1">
      <c r="A60" s="32"/>
      <c r="B60" s="340"/>
      <c r="C60" s="341"/>
      <c r="D60" s="342"/>
      <c r="E60" s="24" t="s">
        <v>15</v>
      </c>
      <c r="F60" s="161"/>
      <c r="G60" s="162"/>
      <c r="H60" s="163"/>
      <c r="I60" s="163"/>
      <c r="J60" s="163"/>
      <c r="K60" s="162"/>
      <c r="L60" s="163"/>
      <c r="M60" s="162"/>
      <c r="N60" s="163"/>
      <c r="O60" s="162"/>
      <c r="P60" s="163"/>
      <c r="Q60" s="163"/>
      <c r="R60" s="163"/>
      <c r="S60" s="162"/>
      <c r="T60" s="163"/>
      <c r="U60" s="162"/>
      <c r="V60" s="163"/>
      <c r="W60" s="162"/>
      <c r="X60" s="163"/>
      <c r="Y60" s="162"/>
      <c r="Z60" s="163"/>
      <c r="AA60" s="173"/>
      <c r="AB60" s="163"/>
      <c r="AC60" s="163"/>
      <c r="AD60" s="163"/>
      <c r="AE60" s="163"/>
      <c r="AF60" s="163"/>
      <c r="AG60" s="162"/>
      <c r="AH60" s="163"/>
      <c r="AI60" s="163"/>
      <c r="AJ60" s="163"/>
      <c r="AK60" s="163"/>
      <c r="AL60" s="163"/>
      <c r="AM60" s="173"/>
      <c r="AN60" s="163"/>
      <c r="AO60" s="253"/>
    </row>
    <row r="61" spans="1:41" ht="14.25">
      <c r="A61" s="48" t="s">
        <v>92</v>
      </c>
      <c r="B61" s="355" t="s">
        <v>38</v>
      </c>
      <c r="C61" s="356"/>
      <c r="D61" s="357"/>
      <c r="E61" s="26" t="s">
        <v>26</v>
      </c>
      <c r="F61" s="131"/>
      <c r="G61" s="133"/>
      <c r="H61" s="133"/>
      <c r="I61" s="133"/>
      <c r="J61" s="133"/>
      <c r="K61" s="133"/>
      <c r="L61" s="133"/>
      <c r="M61" s="133"/>
      <c r="N61" s="206">
        <v>41</v>
      </c>
      <c r="O61" s="133"/>
      <c r="P61" s="206">
        <v>18</v>
      </c>
      <c r="Q61" s="133"/>
      <c r="R61" s="133"/>
      <c r="S61" s="170"/>
      <c r="T61" s="133"/>
      <c r="U61" s="170"/>
      <c r="V61" s="133"/>
      <c r="W61" s="170"/>
      <c r="X61" s="133"/>
      <c r="Y61" s="170"/>
      <c r="Z61" s="133"/>
      <c r="AA61" s="170"/>
      <c r="AB61" s="133"/>
      <c r="AC61" s="133"/>
      <c r="AD61" s="133"/>
      <c r="AE61" s="133"/>
      <c r="AF61" s="133"/>
      <c r="AG61" s="170"/>
      <c r="AH61" s="133"/>
      <c r="AI61" s="133"/>
      <c r="AJ61" s="133"/>
      <c r="AK61" s="133"/>
      <c r="AL61" s="133"/>
      <c r="AM61" s="170"/>
      <c r="AN61" s="133"/>
      <c r="AO61" s="241"/>
    </row>
    <row r="62" spans="1:41" ht="15">
      <c r="A62" s="49"/>
      <c r="B62" s="349"/>
      <c r="C62" s="350"/>
      <c r="D62" s="351"/>
      <c r="E62" s="23" t="s">
        <v>15</v>
      </c>
      <c r="F62" s="137"/>
      <c r="G62" s="81"/>
      <c r="H62" s="81"/>
      <c r="I62" s="81"/>
      <c r="J62" s="81"/>
      <c r="K62" s="81"/>
      <c r="L62" s="81"/>
      <c r="M62" s="81"/>
      <c r="N62" s="272" t="s">
        <v>723</v>
      </c>
      <c r="O62" s="81"/>
      <c r="P62" s="272" t="s">
        <v>252</v>
      </c>
      <c r="Q62" s="81"/>
      <c r="R62" s="81"/>
      <c r="S62" s="168"/>
      <c r="T62" s="81"/>
      <c r="U62" s="168"/>
      <c r="V62" s="81"/>
      <c r="W62" s="168"/>
      <c r="X62" s="81"/>
      <c r="Y62" s="168"/>
      <c r="Z62" s="81"/>
      <c r="AA62" s="168"/>
      <c r="AB62" s="81"/>
      <c r="AC62" s="81"/>
      <c r="AD62" s="81"/>
      <c r="AE62" s="81"/>
      <c r="AF62" s="81"/>
      <c r="AG62" s="168"/>
      <c r="AH62" s="81"/>
      <c r="AI62" s="81"/>
      <c r="AJ62" s="81"/>
      <c r="AK62" s="81"/>
      <c r="AL62" s="81"/>
      <c r="AM62" s="168"/>
      <c r="AN62" s="81"/>
      <c r="AO62" s="150"/>
    </row>
    <row r="63" spans="1:41" ht="14.25">
      <c r="A63" s="49" t="s">
        <v>93</v>
      </c>
      <c r="B63" s="364" t="s">
        <v>39</v>
      </c>
      <c r="C63" s="365"/>
      <c r="D63" s="366"/>
      <c r="E63" s="23" t="s">
        <v>11</v>
      </c>
      <c r="F63" s="137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168"/>
      <c r="T63" s="81"/>
      <c r="U63" s="168"/>
      <c r="V63" s="81"/>
      <c r="W63" s="168"/>
      <c r="X63" s="81"/>
      <c r="Y63" s="168"/>
      <c r="Z63" s="81"/>
      <c r="AA63" s="168"/>
      <c r="AB63" s="81"/>
      <c r="AC63" s="81"/>
      <c r="AD63" s="180">
        <v>24</v>
      </c>
      <c r="AE63" s="81"/>
      <c r="AF63" s="81"/>
      <c r="AG63" s="168"/>
      <c r="AH63" s="81"/>
      <c r="AI63" s="81"/>
      <c r="AJ63" s="81"/>
      <c r="AK63" s="81"/>
      <c r="AL63" s="81"/>
      <c r="AM63" s="168"/>
      <c r="AN63" s="81"/>
      <c r="AO63" s="150"/>
    </row>
    <row r="64" spans="1:41" ht="15">
      <c r="A64" s="49"/>
      <c r="B64" s="349"/>
      <c r="C64" s="350"/>
      <c r="D64" s="351"/>
      <c r="E64" s="23" t="s">
        <v>15</v>
      </c>
      <c r="F64" s="137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168"/>
      <c r="T64" s="81"/>
      <c r="U64" s="168"/>
      <c r="V64" s="81"/>
      <c r="W64" s="168"/>
      <c r="X64" s="81"/>
      <c r="Y64" s="168"/>
      <c r="Z64" s="81"/>
      <c r="AA64" s="168"/>
      <c r="AB64" s="81"/>
      <c r="AC64" s="81"/>
      <c r="AD64" s="272" t="s">
        <v>243</v>
      </c>
      <c r="AE64" s="81"/>
      <c r="AF64" s="81"/>
      <c r="AG64" s="168"/>
      <c r="AH64" s="81"/>
      <c r="AI64" s="81"/>
      <c r="AJ64" s="81"/>
      <c r="AK64" s="81"/>
      <c r="AL64" s="81"/>
      <c r="AM64" s="168"/>
      <c r="AN64" s="81"/>
      <c r="AO64" s="150"/>
    </row>
    <row r="65" spans="1:41" ht="14.25">
      <c r="A65" s="49" t="s">
        <v>94</v>
      </c>
      <c r="B65" s="364" t="s">
        <v>40</v>
      </c>
      <c r="C65" s="365"/>
      <c r="D65" s="366"/>
      <c r="E65" s="23" t="s">
        <v>26</v>
      </c>
      <c r="F65" s="137"/>
      <c r="G65" s="81"/>
      <c r="H65" s="81"/>
      <c r="I65" s="81"/>
      <c r="J65" s="81"/>
      <c r="K65" s="139"/>
      <c r="L65" s="81"/>
      <c r="M65" s="81"/>
      <c r="N65" s="81"/>
      <c r="O65" s="81"/>
      <c r="P65" s="81"/>
      <c r="Q65" s="139"/>
      <c r="R65" s="81"/>
      <c r="S65" s="139"/>
      <c r="T65" s="81"/>
      <c r="U65" s="168"/>
      <c r="V65" s="81"/>
      <c r="W65" s="139"/>
      <c r="X65" s="81"/>
      <c r="Y65" s="139"/>
      <c r="Z65" s="81"/>
      <c r="AA65" s="139"/>
      <c r="AB65" s="81"/>
      <c r="AC65" s="81"/>
      <c r="AD65" s="81"/>
      <c r="AE65" s="81"/>
      <c r="AF65" s="81"/>
      <c r="AG65" s="168"/>
      <c r="AH65" s="81"/>
      <c r="AI65" s="81"/>
      <c r="AJ65" s="81"/>
      <c r="AK65" s="81"/>
      <c r="AL65" s="81"/>
      <c r="AM65" s="168"/>
      <c r="AN65" s="81"/>
      <c r="AO65" s="150"/>
    </row>
    <row r="66" spans="1:41" ht="15.75" thickBot="1">
      <c r="A66" s="45"/>
      <c r="B66" s="337"/>
      <c r="C66" s="338"/>
      <c r="D66" s="339"/>
      <c r="E66" s="25" t="s">
        <v>15</v>
      </c>
      <c r="F66" s="144"/>
      <c r="G66" s="146"/>
      <c r="H66" s="146"/>
      <c r="I66" s="146"/>
      <c r="J66" s="146"/>
      <c r="K66" s="145"/>
      <c r="L66" s="146"/>
      <c r="M66" s="146"/>
      <c r="N66" s="146"/>
      <c r="O66" s="146"/>
      <c r="P66" s="146"/>
      <c r="Q66" s="145"/>
      <c r="R66" s="146"/>
      <c r="S66" s="145"/>
      <c r="T66" s="146"/>
      <c r="U66" s="169"/>
      <c r="V66" s="146"/>
      <c r="W66" s="145"/>
      <c r="X66" s="146"/>
      <c r="Y66" s="145"/>
      <c r="Z66" s="146"/>
      <c r="AA66" s="145"/>
      <c r="AB66" s="146"/>
      <c r="AC66" s="146"/>
      <c r="AD66" s="146"/>
      <c r="AE66" s="146"/>
      <c r="AF66" s="146"/>
      <c r="AG66" s="169"/>
      <c r="AH66" s="146"/>
      <c r="AI66" s="146"/>
      <c r="AJ66" s="146"/>
      <c r="AK66" s="146"/>
      <c r="AL66" s="146"/>
      <c r="AM66" s="169"/>
      <c r="AN66" s="146"/>
      <c r="AO66" s="151"/>
    </row>
    <row r="67" spans="1:41" ht="15">
      <c r="A67" s="27">
        <v>6</v>
      </c>
      <c r="B67" s="346" t="s">
        <v>41</v>
      </c>
      <c r="C67" s="347"/>
      <c r="D67" s="348"/>
      <c r="E67" s="31" t="s">
        <v>11</v>
      </c>
      <c r="F67" s="156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72"/>
      <c r="R67" s="158"/>
      <c r="S67" s="172"/>
      <c r="T67" s="158"/>
      <c r="U67" s="172"/>
      <c r="V67" s="158"/>
      <c r="W67" s="172"/>
      <c r="X67" s="158"/>
      <c r="Y67" s="172"/>
      <c r="Z67" s="158"/>
      <c r="AA67" s="172"/>
      <c r="AB67" s="158"/>
      <c r="AC67" s="158"/>
      <c r="AD67" s="158"/>
      <c r="AE67" s="158"/>
      <c r="AF67" s="158"/>
      <c r="AG67" s="172"/>
      <c r="AH67" s="158"/>
      <c r="AI67" s="158"/>
      <c r="AJ67" s="158"/>
      <c r="AK67" s="158"/>
      <c r="AL67" s="274">
        <v>12</v>
      </c>
      <c r="AM67" s="172"/>
      <c r="AN67" s="158"/>
      <c r="AO67" s="252"/>
    </row>
    <row r="68" spans="1:41" ht="15.75" thickBot="1">
      <c r="A68" s="32"/>
      <c r="B68" s="340"/>
      <c r="C68" s="341"/>
      <c r="D68" s="342"/>
      <c r="E68" s="24" t="s">
        <v>15</v>
      </c>
      <c r="F68" s="161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73"/>
      <c r="R68" s="163"/>
      <c r="S68" s="173"/>
      <c r="T68" s="163"/>
      <c r="U68" s="173"/>
      <c r="V68" s="163"/>
      <c r="W68" s="173"/>
      <c r="X68" s="163"/>
      <c r="Y68" s="173"/>
      <c r="Z68" s="163"/>
      <c r="AA68" s="173"/>
      <c r="AB68" s="163"/>
      <c r="AC68" s="163"/>
      <c r="AD68" s="163"/>
      <c r="AE68" s="163"/>
      <c r="AF68" s="163"/>
      <c r="AG68" s="173"/>
      <c r="AH68" s="163"/>
      <c r="AI68" s="163"/>
      <c r="AJ68" s="163"/>
      <c r="AK68" s="163"/>
      <c r="AL68" s="275" t="s">
        <v>234</v>
      </c>
      <c r="AM68" s="173"/>
      <c r="AN68" s="163"/>
      <c r="AO68" s="253"/>
    </row>
    <row r="69" spans="1:41" ht="15">
      <c r="A69" s="27">
        <v>7</v>
      </c>
      <c r="B69" s="28" t="s">
        <v>42</v>
      </c>
      <c r="C69" s="29"/>
      <c r="D69" s="30"/>
      <c r="E69" s="31" t="s">
        <v>43</v>
      </c>
      <c r="F69" s="156"/>
      <c r="G69" s="158"/>
      <c r="H69" s="158"/>
      <c r="I69" s="157"/>
      <c r="J69" s="274">
        <v>2.5</v>
      </c>
      <c r="K69" s="157"/>
      <c r="L69" s="274">
        <v>1</v>
      </c>
      <c r="M69" s="157"/>
      <c r="N69" s="274">
        <v>2.5</v>
      </c>
      <c r="O69" s="157"/>
      <c r="P69" s="274">
        <v>2.5</v>
      </c>
      <c r="Q69" s="157"/>
      <c r="R69" s="274">
        <v>2.5</v>
      </c>
      <c r="S69" s="157"/>
      <c r="T69" s="274">
        <v>2.5</v>
      </c>
      <c r="U69" s="157"/>
      <c r="V69" s="274">
        <v>2.5</v>
      </c>
      <c r="W69" s="157"/>
      <c r="X69" s="274">
        <v>2.5</v>
      </c>
      <c r="Y69" s="157"/>
      <c r="Z69" s="274">
        <v>1</v>
      </c>
      <c r="AA69" s="157"/>
      <c r="AB69" s="274">
        <v>1</v>
      </c>
      <c r="AC69" s="157"/>
      <c r="AD69" s="274">
        <v>2.5</v>
      </c>
      <c r="AE69" s="157"/>
      <c r="AF69" s="158"/>
      <c r="AG69" s="172"/>
      <c r="AH69" s="158"/>
      <c r="AI69" s="158"/>
      <c r="AJ69" s="158"/>
      <c r="AK69" s="158"/>
      <c r="AL69" s="158"/>
      <c r="AM69" s="172"/>
      <c r="AN69" s="158"/>
      <c r="AO69" s="160"/>
    </row>
    <row r="70" spans="1:41" ht="15.75" thickBot="1">
      <c r="A70" s="32"/>
      <c r="B70" s="340"/>
      <c r="C70" s="341"/>
      <c r="D70" s="342"/>
      <c r="E70" s="24" t="s">
        <v>15</v>
      </c>
      <c r="F70" s="161"/>
      <c r="G70" s="163"/>
      <c r="H70" s="163"/>
      <c r="I70" s="162"/>
      <c r="J70" s="275" t="s">
        <v>550</v>
      </c>
      <c r="K70" s="164"/>
      <c r="L70" s="275" t="s">
        <v>314</v>
      </c>
      <c r="M70" s="164"/>
      <c r="N70" s="275" t="s">
        <v>550</v>
      </c>
      <c r="O70" s="164"/>
      <c r="P70" s="275" t="s">
        <v>550</v>
      </c>
      <c r="Q70" s="164"/>
      <c r="R70" s="275" t="s">
        <v>550</v>
      </c>
      <c r="S70" s="164"/>
      <c r="T70" s="275" t="s">
        <v>550</v>
      </c>
      <c r="U70" s="164"/>
      <c r="V70" s="275" t="s">
        <v>550</v>
      </c>
      <c r="W70" s="164"/>
      <c r="X70" s="275" t="s">
        <v>550</v>
      </c>
      <c r="Y70" s="164"/>
      <c r="Z70" s="275" t="s">
        <v>314</v>
      </c>
      <c r="AA70" s="164"/>
      <c r="AB70" s="275" t="s">
        <v>314</v>
      </c>
      <c r="AC70" s="164"/>
      <c r="AD70" s="275" t="s">
        <v>550</v>
      </c>
      <c r="AE70" s="162"/>
      <c r="AF70" s="163"/>
      <c r="AG70" s="173"/>
      <c r="AH70" s="163"/>
      <c r="AI70" s="163"/>
      <c r="AJ70" s="163"/>
      <c r="AK70" s="163"/>
      <c r="AL70" s="163"/>
      <c r="AM70" s="173"/>
      <c r="AN70" s="163"/>
      <c r="AO70" s="166"/>
    </row>
    <row r="71" spans="1:41" ht="15">
      <c r="A71" s="27">
        <v>8</v>
      </c>
      <c r="B71" s="343" t="s">
        <v>109</v>
      </c>
      <c r="C71" s="344"/>
      <c r="D71" s="345"/>
      <c r="E71" s="31" t="s">
        <v>36</v>
      </c>
      <c r="F71" s="156"/>
      <c r="G71" s="157"/>
      <c r="H71" s="158"/>
      <c r="I71" s="158"/>
      <c r="J71" s="158"/>
      <c r="K71" s="158"/>
      <c r="L71" s="158"/>
      <c r="M71" s="158"/>
      <c r="N71" s="158"/>
      <c r="O71" s="158"/>
      <c r="P71" s="158"/>
      <c r="Q71" s="172"/>
      <c r="R71" s="158"/>
      <c r="S71" s="172"/>
      <c r="T71" s="158"/>
      <c r="U71" s="158"/>
      <c r="V71" s="158"/>
      <c r="W71" s="172"/>
      <c r="X71" s="158"/>
      <c r="Y71" s="172"/>
      <c r="Z71" s="158"/>
      <c r="AA71" s="172"/>
      <c r="AB71" s="158"/>
      <c r="AC71" s="172"/>
      <c r="AD71" s="158"/>
      <c r="AE71" s="172"/>
      <c r="AF71" s="158"/>
      <c r="AG71" s="172"/>
      <c r="AH71" s="158"/>
      <c r="AI71" s="158"/>
      <c r="AJ71" s="158"/>
      <c r="AK71" s="158"/>
      <c r="AL71" s="158"/>
      <c r="AM71" s="172"/>
      <c r="AN71" s="158"/>
      <c r="AO71" s="252"/>
    </row>
    <row r="72" spans="1:41" ht="15.75" thickBot="1">
      <c r="A72" s="32"/>
      <c r="B72" s="340"/>
      <c r="C72" s="341"/>
      <c r="D72" s="342"/>
      <c r="E72" s="24" t="s">
        <v>15</v>
      </c>
      <c r="F72" s="161"/>
      <c r="G72" s="162"/>
      <c r="H72" s="163"/>
      <c r="I72" s="163"/>
      <c r="J72" s="163"/>
      <c r="K72" s="163"/>
      <c r="L72" s="163"/>
      <c r="M72" s="163"/>
      <c r="N72" s="163"/>
      <c r="O72" s="163"/>
      <c r="P72" s="163"/>
      <c r="Q72" s="173"/>
      <c r="R72" s="163"/>
      <c r="S72" s="173"/>
      <c r="T72" s="163"/>
      <c r="U72" s="163"/>
      <c r="V72" s="163"/>
      <c r="W72" s="163"/>
      <c r="X72" s="163"/>
      <c r="Y72" s="173"/>
      <c r="Z72" s="163"/>
      <c r="AA72" s="173"/>
      <c r="AB72" s="163"/>
      <c r="AC72" s="173"/>
      <c r="AD72" s="163"/>
      <c r="AE72" s="173"/>
      <c r="AF72" s="163"/>
      <c r="AG72" s="173"/>
      <c r="AH72" s="163"/>
      <c r="AI72" s="163"/>
      <c r="AJ72" s="163"/>
      <c r="AK72" s="163"/>
      <c r="AL72" s="163"/>
      <c r="AM72" s="173"/>
      <c r="AN72" s="163"/>
      <c r="AO72" s="253"/>
    </row>
    <row r="73" spans="1:41" ht="14.25">
      <c r="A73" s="46" t="s">
        <v>44</v>
      </c>
      <c r="B73" s="34" t="s">
        <v>45</v>
      </c>
      <c r="C73" s="13"/>
      <c r="D73" s="35"/>
      <c r="E73" s="26" t="s">
        <v>11</v>
      </c>
      <c r="F73" s="131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70"/>
      <c r="R73" s="133"/>
      <c r="S73" s="170"/>
      <c r="T73" s="133"/>
      <c r="U73" s="133"/>
      <c r="V73" s="133"/>
      <c r="W73" s="133"/>
      <c r="X73" s="133"/>
      <c r="Y73" s="134"/>
      <c r="Z73" s="133"/>
      <c r="AA73" s="134"/>
      <c r="AB73" s="133"/>
      <c r="AC73" s="134"/>
      <c r="AD73" s="133"/>
      <c r="AE73" s="134"/>
      <c r="AF73" s="133"/>
      <c r="AG73" s="170"/>
      <c r="AH73" s="133"/>
      <c r="AI73" s="133"/>
      <c r="AJ73" s="133"/>
      <c r="AK73" s="134"/>
      <c r="AL73" s="133"/>
      <c r="AM73" s="134"/>
      <c r="AN73" s="133"/>
      <c r="AO73" s="136"/>
    </row>
    <row r="74" spans="1:41" ht="15">
      <c r="A74" s="47"/>
      <c r="B74" s="349"/>
      <c r="C74" s="350"/>
      <c r="D74" s="351"/>
      <c r="E74" s="23" t="s">
        <v>15</v>
      </c>
      <c r="F74" s="137"/>
      <c r="G74" s="81"/>
      <c r="H74" s="81"/>
      <c r="I74" s="81"/>
      <c r="J74" s="81"/>
      <c r="K74" s="81"/>
      <c r="L74" s="81"/>
      <c r="M74" s="81"/>
      <c r="N74" s="141"/>
      <c r="O74" s="141"/>
      <c r="P74" s="141"/>
      <c r="Q74" s="168"/>
      <c r="R74" s="141"/>
      <c r="S74" s="168"/>
      <c r="T74" s="141"/>
      <c r="U74" s="141"/>
      <c r="V74" s="141"/>
      <c r="W74" s="81"/>
      <c r="X74" s="81"/>
      <c r="Y74" s="139"/>
      <c r="Z74" s="81"/>
      <c r="AA74" s="139"/>
      <c r="AB74" s="81"/>
      <c r="AC74" s="139"/>
      <c r="AD74" s="81"/>
      <c r="AE74" s="139"/>
      <c r="AF74" s="81"/>
      <c r="AG74" s="168"/>
      <c r="AH74" s="81"/>
      <c r="AI74" s="81"/>
      <c r="AJ74" s="81"/>
      <c r="AK74" s="139"/>
      <c r="AL74" s="81"/>
      <c r="AM74" s="139"/>
      <c r="AN74" s="81"/>
      <c r="AO74" s="142"/>
    </row>
    <row r="75" spans="1:41" ht="14.25">
      <c r="A75" s="47" t="s">
        <v>46</v>
      </c>
      <c r="B75" s="19" t="s">
        <v>47</v>
      </c>
      <c r="C75" s="4"/>
      <c r="D75" s="20"/>
      <c r="E75" s="23" t="s">
        <v>36</v>
      </c>
      <c r="F75" s="137"/>
      <c r="G75" s="139"/>
      <c r="H75" s="81"/>
      <c r="I75" s="81"/>
      <c r="J75" s="81"/>
      <c r="K75" s="81"/>
      <c r="L75" s="81"/>
      <c r="M75" s="81"/>
      <c r="N75" s="140"/>
      <c r="O75" s="141"/>
      <c r="P75" s="138"/>
      <c r="Q75" s="139"/>
      <c r="R75" s="138"/>
      <c r="S75" s="168"/>
      <c r="T75" s="141"/>
      <c r="U75" s="141"/>
      <c r="V75" s="138"/>
      <c r="W75" s="81"/>
      <c r="X75" s="81"/>
      <c r="Y75" s="81"/>
      <c r="Z75" s="81"/>
      <c r="AA75" s="168"/>
      <c r="AB75" s="81"/>
      <c r="AC75" s="168"/>
      <c r="AD75" s="138"/>
      <c r="AE75" s="168"/>
      <c r="AF75" s="141"/>
      <c r="AG75" s="168"/>
      <c r="AH75" s="141"/>
      <c r="AI75" s="81"/>
      <c r="AJ75" s="141"/>
      <c r="AK75" s="168"/>
      <c r="AL75" s="138">
        <v>18</v>
      </c>
      <c r="AM75" s="139"/>
      <c r="AN75" s="138"/>
      <c r="AO75" s="143"/>
    </row>
    <row r="76" spans="1:41" ht="15.75" thickBot="1">
      <c r="A76" s="45"/>
      <c r="B76" s="337"/>
      <c r="C76" s="338"/>
      <c r="D76" s="339"/>
      <c r="E76" s="25" t="s">
        <v>15</v>
      </c>
      <c r="F76" s="144"/>
      <c r="G76" s="167"/>
      <c r="H76" s="146"/>
      <c r="I76" s="146"/>
      <c r="J76" s="146"/>
      <c r="K76" s="146"/>
      <c r="L76" s="146"/>
      <c r="M76" s="146"/>
      <c r="N76" s="147"/>
      <c r="O76" s="148"/>
      <c r="P76" s="147"/>
      <c r="Q76" s="145"/>
      <c r="R76" s="147"/>
      <c r="S76" s="169"/>
      <c r="T76" s="148"/>
      <c r="U76" s="148"/>
      <c r="V76" s="147"/>
      <c r="W76" s="146"/>
      <c r="X76" s="146"/>
      <c r="Y76" s="146"/>
      <c r="Z76" s="146"/>
      <c r="AA76" s="169"/>
      <c r="AB76" s="146"/>
      <c r="AC76" s="169"/>
      <c r="AD76" s="147"/>
      <c r="AE76" s="169"/>
      <c r="AF76" s="148"/>
      <c r="AG76" s="169"/>
      <c r="AH76" s="148"/>
      <c r="AI76" s="146"/>
      <c r="AJ76" s="148"/>
      <c r="AK76" s="169"/>
      <c r="AL76" s="147" t="s">
        <v>729</v>
      </c>
      <c r="AM76" s="145"/>
      <c r="AN76" s="254"/>
      <c r="AO76" s="149"/>
    </row>
    <row r="77" spans="1:41" ht="15">
      <c r="A77" s="27">
        <v>9</v>
      </c>
      <c r="B77" s="343" t="s">
        <v>110</v>
      </c>
      <c r="C77" s="344"/>
      <c r="D77" s="345"/>
      <c r="E77" s="31" t="s">
        <v>36</v>
      </c>
      <c r="F77" s="156"/>
      <c r="G77" s="158"/>
      <c r="H77" s="158"/>
      <c r="I77" s="158"/>
      <c r="J77" s="158"/>
      <c r="K77" s="157"/>
      <c r="L77" s="158"/>
      <c r="M77" s="158"/>
      <c r="N77" s="159"/>
      <c r="O77" s="159"/>
      <c r="P77" s="159"/>
      <c r="Q77" s="172"/>
      <c r="R77" s="159"/>
      <c r="S77" s="172"/>
      <c r="T77" s="159"/>
      <c r="U77" s="159"/>
      <c r="V77" s="159"/>
      <c r="W77" s="158"/>
      <c r="X77" s="158"/>
      <c r="Y77" s="158"/>
      <c r="Z77" s="158"/>
      <c r="AA77" s="172"/>
      <c r="AB77" s="158"/>
      <c r="AC77" s="172"/>
      <c r="AD77" s="159"/>
      <c r="AE77" s="172"/>
      <c r="AF77" s="159"/>
      <c r="AG77" s="172"/>
      <c r="AH77" s="159"/>
      <c r="AI77" s="158"/>
      <c r="AJ77" s="159"/>
      <c r="AK77" s="172"/>
      <c r="AL77" s="159"/>
      <c r="AM77" s="172"/>
      <c r="AN77" s="159"/>
      <c r="AO77" s="255"/>
    </row>
    <row r="78" spans="1:41" ht="15.75" thickBot="1">
      <c r="A78" s="32"/>
      <c r="B78" s="340"/>
      <c r="C78" s="341"/>
      <c r="D78" s="342"/>
      <c r="E78" s="24" t="s">
        <v>15</v>
      </c>
      <c r="F78" s="161"/>
      <c r="G78" s="163"/>
      <c r="H78" s="163"/>
      <c r="I78" s="163"/>
      <c r="J78" s="163"/>
      <c r="K78" s="162"/>
      <c r="L78" s="163"/>
      <c r="M78" s="163"/>
      <c r="N78" s="165"/>
      <c r="O78" s="165"/>
      <c r="P78" s="165"/>
      <c r="Q78" s="173"/>
      <c r="R78" s="165"/>
      <c r="S78" s="173"/>
      <c r="T78" s="165"/>
      <c r="U78" s="165"/>
      <c r="V78" s="165"/>
      <c r="W78" s="163"/>
      <c r="X78" s="163"/>
      <c r="Y78" s="163"/>
      <c r="Z78" s="163"/>
      <c r="AA78" s="173"/>
      <c r="AB78" s="163"/>
      <c r="AC78" s="173"/>
      <c r="AD78" s="165"/>
      <c r="AE78" s="173"/>
      <c r="AF78" s="165"/>
      <c r="AG78" s="173"/>
      <c r="AH78" s="165"/>
      <c r="AI78" s="163"/>
      <c r="AJ78" s="165"/>
      <c r="AK78" s="173"/>
      <c r="AL78" s="165"/>
      <c r="AM78" s="173"/>
      <c r="AN78" s="165"/>
      <c r="AO78" s="256"/>
    </row>
    <row r="79" spans="1:41" ht="14.25">
      <c r="A79" s="46" t="s">
        <v>48</v>
      </c>
      <c r="B79" s="355" t="s">
        <v>49</v>
      </c>
      <c r="C79" s="356"/>
      <c r="D79" s="357"/>
      <c r="E79" s="26" t="s">
        <v>36</v>
      </c>
      <c r="F79" s="131"/>
      <c r="G79" s="133"/>
      <c r="H79" s="133"/>
      <c r="I79" s="133"/>
      <c r="J79" s="133"/>
      <c r="K79" s="133"/>
      <c r="L79" s="133"/>
      <c r="M79" s="133"/>
      <c r="N79" s="135"/>
      <c r="O79" s="135"/>
      <c r="P79" s="135"/>
      <c r="Q79" s="170"/>
      <c r="R79" s="135"/>
      <c r="S79" s="170"/>
      <c r="T79" s="135"/>
      <c r="U79" s="135"/>
      <c r="V79" s="135"/>
      <c r="W79" s="133"/>
      <c r="X79" s="133"/>
      <c r="Y79" s="133"/>
      <c r="Z79" s="133"/>
      <c r="AA79" s="134"/>
      <c r="AB79" s="133"/>
      <c r="AC79" s="170"/>
      <c r="AD79" s="135"/>
      <c r="AE79" s="170"/>
      <c r="AF79" s="135"/>
      <c r="AG79" s="134"/>
      <c r="AH79" s="135"/>
      <c r="AI79" s="134"/>
      <c r="AJ79" s="135"/>
      <c r="AK79" s="170"/>
      <c r="AL79" s="135"/>
      <c r="AM79" s="170"/>
      <c r="AN79" s="135"/>
      <c r="AO79" s="257"/>
    </row>
    <row r="80" spans="1:41" ht="15">
      <c r="A80" s="47"/>
      <c r="B80" s="349"/>
      <c r="C80" s="350"/>
      <c r="D80" s="351"/>
      <c r="E80" s="23" t="s">
        <v>15</v>
      </c>
      <c r="F80" s="137"/>
      <c r="G80" s="81"/>
      <c r="H80" s="81"/>
      <c r="I80" s="81"/>
      <c r="J80" s="81"/>
      <c r="K80" s="81"/>
      <c r="L80" s="81"/>
      <c r="M80" s="81"/>
      <c r="N80" s="141"/>
      <c r="O80" s="141"/>
      <c r="P80" s="141"/>
      <c r="Q80" s="168"/>
      <c r="R80" s="141"/>
      <c r="S80" s="168"/>
      <c r="T80" s="141"/>
      <c r="U80" s="141"/>
      <c r="V80" s="141"/>
      <c r="W80" s="81"/>
      <c r="X80" s="81"/>
      <c r="Y80" s="81"/>
      <c r="Z80" s="81"/>
      <c r="AA80" s="93"/>
      <c r="AB80" s="81"/>
      <c r="AC80" s="168"/>
      <c r="AD80" s="141"/>
      <c r="AE80" s="168"/>
      <c r="AF80" s="141"/>
      <c r="AG80" s="139"/>
      <c r="AH80" s="141"/>
      <c r="AI80" s="139"/>
      <c r="AJ80" s="141"/>
      <c r="AK80" s="168"/>
      <c r="AL80" s="141"/>
      <c r="AM80" s="168"/>
      <c r="AN80" s="141"/>
      <c r="AO80" s="142"/>
    </row>
    <row r="81" spans="1:41" ht="14.25">
      <c r="A81" s="47" t="s">
        <v>50</v>
      </c>
      <c r="B81" s="19" t="s">
        <v>51</v>
      </c>
      <c r="C81" s="4"/>
      <c r="D81" s="20"/>
      <c r="E81" s="23" t="s">
        <v>36</v>
      </c>
      <c r="F81" s="137"/>
      <c r="G81" s="81"/>
      <c r="H81" s="81"/>
      <c r="I81" s="81"/>
      <c r="J81" s="81"/>
      <c r="K81" s="81"/>
      <c r="L81" s="81"/>
      <c r="M81" s="81"/>
      <c r="N81" s="141"/>
      <c r="O81" s="141"/>
      <c r="P81" s="141"/>
      <c r="Q81" s="168"/>
      <c r="R81" s="141"/>
      <c r="S81" s="139"/>
      <c r="T81" s="141"/>
      <c r="U81" s="141"/>
      <c r="V81" s="141"/>
      <c r="W81" s="81"/>
      <c r="X81" s="81"/>
      <c r="Y81" s="81"/>
      <c r="Z81" s="81"/>
      <c r="AA81" s="168"/>
      <c r="AB81" s="81"/>
      <c r="AC81" s="168"/>
      <c r="AD81" s="141"/>
      <c r="AE81" s="168"/>
      <c r="AF81" s="141"/>
      <c r="AG81" s="168"/>
      <c r="AH81" s="141"/>
      <c r="AI81" s="139"/>
      <c r="AJ81" s="141"/>
      <c r="AK81" s="168"/>
      <c r="AL81" s="138">
        <v>7</v>
      </c>
      <c r="AM81" s="168"/>
      <c r="AN81" s="141"/>
      <c r="AO81" s="143"/>
    </row>
    <row r="82" spans="1:41" ht="15">
      <c r="A82" s="47"/>
      <c r="B82" s="349"/>
      <c r="C82" s="350"/>
      <c r="D82" s="351"/>
      <c r="E82" s="23" t="s">
        <v>15</v>
      </c>
      <c r="F82" s="137"/>
      <c r="G82" s="81"/>
      <c r="H82" s="81"/>
      <c r="I82" s="81"/>
      <c r="J82" s="81"/>
      <c r="K82" s="81"/>
      <c r="L82" s="81"/>
      <c r="M82" s="81"/>
      <c r="N82" s="141"/>
      <c r="O82" s="141"/>
      <c r="P82" s="141"/>
      <c r="Q82" s="168"/>
      <c r="R82" s="141"/>
      <c r="S82" s="93"/>
      <c r="T82" s="141"/>
      <c r="U82" s="141"/>
      <c r="V82" s="141"/>
      <c r="W82" s="81"/>
      <c r="X82" s="81"/>
      <c r="Y82" s="81"/>
      <c r="Z82" s="81"/>
      <c r="AA82" s="168"/>
      <c r="AB82" s="81"/>
      <c r="AC82" s="168"/>
      <c r="AD82" s="141"/>
      <c r="AE82" s="168"/>
      <c r="AF82" s="141"/>
      <c r="AG82" s="168"/>
      <c r="AH82" s="141"/>
      <c r="AI82" s="93"/>
      <c r="AJ82" s="141"/>
      <c r="AK82" s="168"/>
      <c r="AL82" s="140" t="s">
        <v>730</v>
      </c>
      <c r="AM82" s="168"/>
      <c r="AN82" s="141"/>
      <c r="AO82" s="143"/>
    </row>
    <row r="83" spans="1:41" ht="28.5" customHeight="1">
      <c r="A83" s="49" t="s">
        <v>95</v>
      </c>
      <c r="B83" s="361" t="s">
        <v>111</v>
      </c>
      <c r="C83" s="362"/>
      <c r="D83" s="363"/>
      <c r="E83" s="23" t="s">
        <v>33</v>
      </c>
      <c r="F83" s="137"/>
      <c r="G83" s="81"/>
      <c r="H83" s="81"/>
      <c r="I83" s="81"/>
      <c r="J83" s="81"/>
      <c r="K83" s="139"/>
      <c r="L83" s="81"/>
      <c r="M83" s="139"/>
      <c r="N83" s="141"/>
      <c r="O83" s="139"/>
      <c r="P83" s="141"/>
      <c r="Q83" s="168"/>
      <c r="R83" s="138"/>
      <c r="S83" s="139"/>
      <c r="T83" s="138">
        <v>3</v>
      </c>
      <c r="U83" s="138"/>
      <c r="V83" s="138">
        <v>3</v>
      </c>
      <c r="W83" s="180"/>
      <c r="X83" s="180">
        <v>3</v>
      </c>
      <c r="Y83" s="180"/>
      <c r="Z83" s="180">
        <v>3</v>
      </c>
      <c r="AA83" s="139"/>
      <c r="AB83" s="81"/>
      <c r="AC83" s="168"/>
      <c r="AD83" s="141"/>
      <c r="AE83" s="168"/>
      <c r="AF83" s="138"/>
      <c r="AG83" s="139"/>
      <c r="AH83" s="138"/>
      <c r="AI83" s="139"/>
      <c r="AJ83" s="138"/>
      <c r="AK83" s="139"/>
      <c r="AL83" s="138">
        <v>7</v>
      </c>
      <c r="AM83" s="168"/>
      <c r="AN83" s="141"/>
      <c r="AO83" s="142"/>
    </row>
    <row r="84" spans="1:41" ht="15.75" thickBot="1">
      <c r="A84" s="45"/>
      <c r="B84" s="337"/>
      <c r="C84" s="338"/>
      <c r="D84" s="339"/>
      <c r="E84" s="25" t="s">
        <v>15</v>
      </c>
      <c r="F84" s="144"/>
      <c r="G84" s="146"/>
      <c r="H84" s="146"/>
      <c r="I84" s="146"/>
      <c r="J84" s="146"/>
      <c r="K84" s="145"/>
      <c r="L84" s="146"/>
      <c r="M84" s="145"/>
      <c r="N84" s="148"/>
      <c r="O84" s="145"/>
      <c r="P84" s="148"/>
      <c r="Q84" s="169"/>
      <c r="R84" s="147"/>
      <c r="S84" s="145"/>
      <c r="T84" s="147" t="s">
        <v>262</v>
      </c>
      <c r="U84" s="147"/>
      <c r="V84" s="147" t="s">
        <v>262</v>
      </c>
      <c r="W84" s="283"/>
      <c r="X84" s="283" t="s">
        <v>262</v>
      </c>
      <c r="Y84" s="283"/>
      <c r="Z84" s="283" t="s">
        <v>262</v>
      </c>
      <c r="AA84" s="167"/>
      <c r="AB84" s="281"/>
      <c r="AC84" s="282"/>
      <c r="AD84" s="280"/>
      <c r="AE84" s="282"/>
      <c r="AF84" s="147"/>
      <c r="AG84" s="145"/>
      <c r="AH84" s="147"/>
      <c r="AI84" s="145"/>
      <c r="AJ84" s="147"/>
      <c r="AK84" s="145"/>
      <c r="AL84" s="147" t="s">
        <v>731</v>
      </c>
      <c r="AM84" s="169"/>
      <c r="AN84" s="148"/>
      <c r="AO84" s="152"/>
    </row>
    <row r="85" spans="1:41" ht="27.75" customHeight="1">
      <c r="A85" s="27">
        <v>10</v>
      </c>
      <c r="B85" s="343" t="s">
        <v>112</v>
      </c>
      <c r="C85" s="347"/>
      <c r="D85" s="348"/>
      <c r="E85" s="31" t="s">
        <v>33</v>
      </c>
      <c r="F85" s="258"/>
      <c r="G85" s="158"/>
      <c r="H85" s="250" t="s">
        <v>739</v>
      </c>
      <c r="I85" s="157"/>
      <c r="J85" s="158"/>
      <c r="K85" s="158"/>
      <c r="L85" s="158"/>
      <c r="M85" s="158"/>
      <c r="N85" s="159"/>
      <c r="O85" s="159"/>
      <c r="P85" s="250" t="s">
        <v>732</v>
      </c>
      <c r="Q85" s="157"/>
      <c r="R85" s="250" t="s">
        <v>733</v>
      </c>
      <c r="S85" s="157"/>
      <c r="T85" s="159"/>
      <c r="U85" s="159"/>
      <c r="V85" s="159"/>
      <c r="W85" s="158"/>
      <c r="X85" s="158"/>
      <c r="Y85" s="158"/>
      <c r="Z85" s="158"/>
      <c r="AA85" s="172"/>
      <c r="AB85" s="157"/>
      <c r="AC85" s="172"/>
      <c r="AD85" s="250"/>
      <c r="AE85" s="157"/>
      <c r="AF85" s="250"/>
      <c r="AG85" s="157"/>
      <c r="AH85" s="250"/>
      <c r="AI85" s="157"/>
      <c r="AJ85" s="250" t="s">
        <v>737</v>
      </c>
      <c r="AK85" s="172"/>
      <c r="AL85" s="250" t="s">
        <v>735</v>
      </c>
      <c r="AM85" s="157"/>
      <c r="AN85" s="250"/>
      <c r="AO85" s="160"/>
    </row>
    <row r="86" spans="1:41" ht="15.75" thickBot="1">
      <c r="A86" s="32"/>
      <c r="B86" s="340"/>
      <c r="C86" s="341"/>
      <c r="D86" s="342"/>
      <c r="E86" s="24" t="s">
        <v>15</v>
      </c>
      <c r="F86" s="259"/>
      <c r="G86" s="165"/>
      <c r="H86" s="251" t="s">
        <v>740</v>
      </c>
      <c r="I86" s="162"/>
      <c r="J86" s="163"/>
      <c r="K86" s="163"/>
      <c r="L86" s="163"/>
      <c r="M86" s="163"/>
      <c r="N86" s="165"/>
      <c r="O86" s="165"/>
      <c r="P86" s="251" t="s">
        <v>346</v>
      </c>
      <c r="Q86" s="162"/>
      <c r="R86" s="251" t="s">
        <v>734</v>
      </c>
      <c r="S86" s="162"/>
      <c r="T86" s="165"/>
      <c r="U86" s="165"/>
      <c r="V86" s="165"/>
      <c r="W86" s="163"/>
      <c r="X86" s="163"/>
      <c r="Y86" s="163"/>
      <c r="Z86" s="163"/>
      <c r="AA86" s="173"/>
      <c r="AB86" s="162"/>
      <c r="AC86" s="173"/>
      <c r="AD86" s="260"/>
      <c r="AE86" s="162"/>
      <c r="AF86" s="260"/>
      <c r="AG86" s="164"/>
      <c r="AH86" s="260"/>
      <c r="AI86" s="162"/>
      <c r="AJ86" s="251" t="s">
        <v>738</v>
      </c>
      <c r="AK86" s="165"/>
      <c r="AL86" s="251" t="s">
        <v>736</v>
      </c>
      <c r="AM86" s="162"/>
      <c r="AN86" s="251"/>
      <c r="AO86" s="166"/>
    </row>
    <row r="87" spans="1:41" ht="15">
      <c r="A87" s="36" t="s">
        <v>99</v>
      </c>
      <c r="B87" s="346" t="s">
        <v>741</v>
      </c>
      <c r="C87" s="347"/>
      <c r="D87" s="348"/>
      <c r="E87" s="31" t="s">
        <v>11</v>
      </c>
      <c r="F87" s="156"/>
      <c r="G87" s="158"/>
      <c r="H87" s="158"/>
      <c r="I87" s="158"/>
      <c r="J87" s="274">
        <v>20</v>
      </c>
      <c r="K87" s="274"/>
      <c r="L87" s="274">
        <v>25</v>
      </c>
      <c r="M87" s="274"/>
      <c r="N87" s="274">
        <v>25</v>
      </c>
      <c r="O87" s="274"/>
      <c r="P87" s="274">
        <v>25</v>
      </c>
      <c r="Q87" s="172"/>
      <c r="R87" s="158"/>
      <c r="S87" s="157"/>
      <c r="T87" s="274">
        <v>25</v>
      </c>
      <c r="U87" s="274"/>
      <c r="V87" s="274">
        <v>25</v>
      </c>
      <c r="W87" s="274"/>
      <c r="X87" s="274">
        <v>42</v>
      </c>
      <c r="Y87" s="274"/>
      <c r="Z87" s="274">
        <v>30</v>
      </c>
      <c r="AA87" s="172"/>
      <c r="AB87" s="274">
        <v>23</v>
      </c>
      <c r="AC87" s="157"/>
      <c r="AD87" s="274">
        <v>23</v>
      </c>
      <c r="AE87" s="157"/>
      <c r="AF87" s="274">
        <v>45</v>
      </c>
      <c r="AG87" s="157"/>
      <c r="AH87" s="274">
        <v>40</v>
      </c>
      <c r="AI87" s="172"/>
      <c r="AJ87" s="250">
        <v>55</v>
      </c>
      <c r="AK87" s="159"/>
      <c r="AL87" s="250">
        <v>350</v>
      </c>
      <c r="AM87" s="172"/>
      <c r="AN87" s="250">
        <v>110</v>
      </c>
      <c r="AO87" s="160"/>
    </row>
    <row r="88" spans="1:41" ht="15.75" thickBot="1">
      <c r="A88" s="32"/>
      <c r="B88" s="340"/>
      <c r="C88" s="341"/>
      <c r="D88" s="342"/>
      <c r="E88" s="24" t="s">
        <v>15</v>
      </c>
      <c r="F88" s="161"/>
      <c r="G88" s="163"/>
      <c r="H88" s="163"/>
      <c r="I88" s="163"/>
      <c r="J88" s="275" t="s">
        <v>314</v>
      </c>
      <c r="K88" s="275"/>
      <c r="L88" s="275" t="s">
        <v>248</v>
      </c>
      <c r="M88" s="275"/>
      <c r="N88" s="275" t="s">
        <v>248</v>
      </c>
      <c r="O88" s="275"/>
      <c r="P88" s="275" t="s">
        <v>248</v>
      </c>
      <c r="Q88" s="285"/>
      <c r="R88" s="273"/>
      <c r="S88" s="164"/>
      <c r="T88" s="275" t="s">
        <v>248</v>
      </c>
      <c r="U88" s="275"/>
      <c r="V88" s="275" t="s">
        <v>248</v>
      </c>
      <c r="W88" s="275"/>
      <c r="X88" s="275" t="s">
        <v>561</v>
      </c>
      <c r="Y88" s="275"/>
      <c r="Z88" s="275" t="s">
        <v>389</v>
      </c>
      <c r="AA88" s="285"/>
      <c r="AB88" s="275" t="s">
        <v>299</v>
      </c>
      <c r="AC88" s="164"/>
      <c r="AD88" s="275" t="s">
        <v>299</v>
      </c>
      <c r="AE88" s="164"/>
      <c r="AF88" s="275" t="s">
        <v>246</v>
      </c>
      <c r="AG88" s="164"/>
      <c r="AH88" s="275" t="s">
        <v>292</v>
      </c>
      <c r="AI88" s="285"/>
      <c r="AJ88" s="275" t="s">
        <v>237</v>
      </c>
      <c r="AK88" s="163"/>
      <c r="AL88" s="275" t="s">
        <v>743</v>
      </c>
      <c r="AM88" s="173"/>
      <c r="AN88" s="275" t="s">
        <v>742</v>
      </c>
      <c r="AO88" s="166"/>
    </row>
    <row r="89" spans="1:41" ht="30" customHeight="1">
      <c r="A89" s="27">
        <v>13</v>
      </c>
      <c r="B89" s="343" t="s">
        <v>637</v>
      </c>
      <c r="C89" s="344"/>
      <c r="D89" s="345"/>
      <c r="E89" s="31" t="s">
        <v>11</v>
      </c>
      <c r="F89" s="156"/>
      <c r="G89" s="157"/>
      <c r="H89" s="158"/>
      <c r="I89" s="158"/>
      <c r="J89" s="158"/>
      <c r="K89" s="158"/>
      <c r="L89" s="158"/>
      <c r="M89" s="157"/>
      <c r="N89" s="158"/>
      <c r="O89" s="157"/>
      <c r="P89" s="158"/>
      <c r="Q89" s="158"/>
      <c r="R89" s="158"/>
      <c r="S89" s="172"/>
      <c r="T89" s="158"/>
      <c r="U89" s="158"/>
      <c r="V89" s="158"/>
      <c r="W89" s="158"/>
      <c r="X89" s="158"/>
      <c r="Y89" s="158"/>
      <c r="Z89" s="158"/>
      <c r="AA89" s="172"/>
      <c r="AB89" s="158"/>
      <c r="AC89" s="172"/>
      <c r="AD89" s="158"/>
      <c r="AE89" s="157"/>
      <c r="AF89" s="158"/>
      <c r="AG89" s="172"/>
      <c r="AH89" s="158"/>
      <c r="AI89" s="157"/>
      <c r="AJ89" s="158"/>
      <c r="AK89" s="158"/>
      <c r="AL89" s="158"/>
      <c r="AM89" s="157"/>
      <c r="AN89" s="158"/>
      <c r="AO89" s="160"/>
    </row>
    <row r="90" spans="1:41" ht="15.75" thickBot="1">
      <c r="A90" s="32"/>
      <c r="B90" s="340"/>
      <c r="C90" s="341"/>
      <c r="D90" s="342"/>
      <c r="E90" s="24" t="s">
        <v>53</v>
      </c>
      <c r="F90" s="161"/>
      <c r="G90" s="162"/>
      <c r="H90" s="163"/>
      <c r="I90" s="163"/>
      <c r="J90" s="163"/>
      <c r="K90" s="163"/>
      <c r="L90" s="163"/>
      <c r="M90" s="162"/>
      <c r="N90" s="163"/>
      <c r="O90" s="162"/>
      <c r="P90" s="163"/>
      <c r="Q90" s="163"/>
      <c r="R90" s="163"/>
      <c r="S90" s="173"/>
      <c r="T90" s="163"/>
      <c r="U90" s="163"/>
      <c r="V90" s="163"/>
      <c r="W90" s="163"/>
      <c r="X90" s="163"/>
      <c r="Y90" s="163"/>
      <c r="Z90" s="163"/>
      <c r="AA90" s="173"/>
      <c r="AB90" s="163"/>
      <c r="AC90" s="173"/>
      <c r="AD90" s="163"/>
      <c r="AE90" s="162"/>
      <c r="AF90" s="163"/>
      <c r="AG90" s="173"/>
      <c r="AH90" s="163"/>
      <c r="AI90" s="162"/>
      <c r="AJ90" s="163"/>
      <c r="AK90" s="163"/>
      <c r="AL90" s="163"/>
      <c r="AM90" s="162"/>
      <c r="AN90" s="163"/>
      <c r="AO90" s="261"/>
    </row>
    <row r="91" spans="1:41" ht="15">
      <c r="A91" s="27">
        <v>14</v>
      </c>
      <c r="B91" s="343" t="s">
        <v>114</v>
      </c>
      <c r="C91" s="344"/>
      <c r="D91" s="345"/>
      <c r="E91" s="31" t="s">
        <v>11</v>
      </c>
      <c r="F91" s="156"/>
      <c r="G91" s="158"/>
      <c r="H91" s="158"/>
      <c r="I91" s="157"/>
      <c r="J91" s="158"/>
      <c r="K91" s="157"/>
      <c r="L91" s="158"/>
      <c r="M91" s="158"/>
      <c r="N91" s="158"/>
      <c r="O91" s="158"/>
      <c r="P91" s="158"/>
      <c r="Q91" s="158"/>
      <c r="R91" s="158"/>
      <c r="S91" s="172"/>
      <c r="T91" s="158"/>
      <c r="U91" s="158"/>
      <c r="V91" s="158"/>
      <c r="W91" s="158"/>
      <c r="X91" s="158"/>
      <c r="Y91" s="158"/>
      <c r="Z91" s="158"/>
      <c r="AA91" s="172"/>
      <c r="AB91" s="158"/>
      <c r="AC91" s="172"/>
      <c r="AD91" s="158"/>
      <c r="AE91" s="172"/>
      <c r="AF91" s="158"/>
      <c r="AG91" s="172"/>
      <c r="AH91" s="158"/>
      <c r="AI91" s="172"/>
      <c r="AJ91" s="158"/>
      <c r="AK91" s="158"/>
      <c r="AL91" s="158"/>
      <c r="AM91" s="172"/>
      <c r="AN91" s="158"/>
      <c r="AO91" s="252"/>
    </row>
    <row r="92" spans="1:41" ht="15.75" thickBot="1">
      <c r="A92" s="32"/>
      <c r="B92" s="340"/>
      <c r="C92" s="341"/>
      <c r="D92" s="342"/>
      <c r="E92" s="24" t="s">
        <v>15</v>
      </c>
      <c r="F92" s="161"/>
      <c r="G92" s="163"/>
      <c r="H92" s="163"/>
      <c r="I92" s="162"/>
      <c r="J92" s="163"/>
      <c r="K92" s="162"/>
      <c r="L92" s="163"/>
      <c r="M92" s="163"/>
      <c r="N92" s="163"/>
      <c r="O92" s="163"/>
      <c r="P92" s="163"/>
      <c r="Q92" s="163"/>
      <c r="R92" s="163"/>
      <c r="S92" s="173"/>
      <c r="T92" s="163"/>
      <c r="U92" s="163"/>
      <c r="V92" s="163"/>
      <c r="W92" s="163"/>
      <c r="X92" s="163"/>
      <c r="Y92" s="163"/>
      <c r="Z92" s="163"/>
      <c r="AA92" s="173"/>
      <c r="AB92" s="163"/>
      <c r="AC92" s="173"/>
      <c r="AD92" s="163"/>
      <c r="AE92" s="173"/>
      <c r="AF92" s="163"/>
      <c r="AG92" s="173"/>
      <c r="AH92" s="163"/>
      <c r="AI92" s="173"/>
      <c r="AJ92" s="163"/>
      <c r="AK92" s="163"/>
      <c r="AL92" s="163"/>
      <c r="AM92" s="173"/>
      <c r="AN92" s="163"/>
      <c r="AO92" s="253"/>
    </row>
    <row r="93" spans="1:41" ht="14.25">
      <c r="A93" s="46" t="s">
        <v>54</v>
      </c>
      <c r="B93" s="355" t="s">
        <v>55</v>
      </c>
      <c r="C93" s="356"/>
      <c r="D93" s="357"/>
      <c r="E93" s="26" t="s">
        <v>11</v>
      </c>
      <c r="F93" s="131"/>
      <c r="G93" s="133"/>
      <c r="H93" s="133"/>
      <c r="I93" s="133"/>
      <c r="J93" s="206">
        <v>6</v>
      </c>
      <c r="K93" s="206"/>
      <c r="L93" s="206">
        <v>9</v>
      </c>
      <c r="M93" s="133"/>
      <c r="N93" s="206">
        <v>20</v>
      </c>
      <c r="O93" s="133"/>
      <c r="P93" s="206">
        <v>12</v>
      </c>
      <c r="Q93" s="133"/>
      <c r="R93" s="133"/>
      <c r="S93" s="170"/>
      <c r="T93" s="133"/>
      <c r="U93" s="133"/>
      <c r="V93" s="133"/>
      <c r="W93" s="134"/>
      <c r="X93" s="133"/>
      <c r="Y93" s="134"/>
      <c r="Z93" s="133"/>
      <c r="AA93" s="134"/>
      <c r="AB93" s="133"/>
      <c r="AC93" s="134"/>
      <c r="AD93" s="133"/>
      <c r="AE93" s="134"/>
      <c r="AF93" s="133"/>
      <c r="AG93" s="170"/>
      <c r="AH93" s="133"/>
      <c r="AI93" s="134"/>
      <c r="AJ93" s="133"/>
      <c r="AK93" s="133"/>
      <c r="AL93" s="133"/>
      <c r="AM93" s="134"/>
      <c r="AN93" s="206">
        <v>64</v>
      </c>
      <c r="AO93" s="136"/>
    </row>
    <row r="94" spans="1:41" ht="15">
      <c r="A94" s="47"/>
      <c r="B94" s="349"/>
      <c r="C94" s="350"/>
      <c r="D94" s="351"/>
      <c r="E94" s="23" t="s">
        <v>15</v>
      </c>
      <c r="F94" s="137"/>
      <c r="G94" s="81"/>
      <c r="H94" s="81"/>
      <c r="I94" s="81"/>
      <c r="J94" s="272" t="s">
        <v>745</v>
      </c>
      <c r="K94" s="272"/>
      <c r="L94" s="272" t="s">
        <v>239</v>
      </c>
      <c r="M94" s="154"/>
      <c r="N94" s="272" t="s">
        <v>399</v>
      </c>
      <c r="O94" s="154"/>
      <c r="P94" s="272" t="s">
        <v>746</v>
      </c>
      <c r="Q94" s="154"/>
      <c r="R94" s="154"/>
      <c r="S94" s="171"/>
      <c r="T94" s="154"/>
      <c r="U94" s="154"/>
      <c r="V94" s="154"/>
      <c r="W94" s="139"/>
      <c r="X94" s="81"/>
      <c r="Y94" s="139"/>
      <c r="Z94" s="81"/>
      <c r="AA94" s="139"/>
      <c r="AB94" s="81"/>
      <c r="AC94" s="139"/>
      <c r="AD94" s="81"/>
      <c r="AE94" s="139"/>
      <c r="AF94" s="81"/>
      <c r="AG94" s="168"/>
      <c r="AH94" s="81"/>
      <c r="AI94" s="139"/>
      <c r="AJ94" s="81"/>
      <c r="AK94" s="81"/>
      <c r="AL94" s="81"/>
      <c r="AM94" s="139"/>
      <c r="AN94" s="272" t="s">
        <v>744</v>
      </c>
      <c r="AO94" s="142"/>
    </row>
    <row r="95" spans="1:41" ht="14.25">
      <c r="A95" s="47" t="s">
        <v>56</v>
      </c>
      <c r="B95" s="364" t="s">
        <v>57</v>
      </c>
      <c r="C95" s="365"/>
      <c r="D95" s="366"/>
      <c r="E95" s="23" t="s">
        <v>26</v>
      </c>
      <c r="F95" s="137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168"/>
      <c r="T95" s="81"/>
      <c r="U95" s="81"/>
      <c r="V95" s="81"/>
      <c r="W95" s="168"/>
      <c r="X95" s="81"/>
      <c r="Y95" s="168"/>
      <c r="Z95" s="81"/>
      <c r="AA95" s="168"/>
      <c r="AB95" s="81"/>
      <c r="AC95" s="168"/>
      <c r="AD95" s="81"/>
      <c r="AE95" s="168"/>
      <c r="AF95" s="81"/>
      <c r="AG95" s="168"/>
      <c r="AH95" s="81"/>
      <c r="AI95" s="81"/>
      <c r="AJ95" s="81"/>
      <c r="AK95" s="81"/>
      <c r="AL95" s="81"/>
      <c r="AM95" s="168"/>
      <c r="AN95" s="81"/>
      <c r="AO95" s="150"/>
    </row>
    <row r="96" spans="1:41" ht="15">
      <c r="A96" s="47"/>
      <c r="B96" s="349"/>
      <c r="C96" s="350"/>
      <c r="D96" s="351"/>
      <c r="E96" s="23" t="s">
        <v>15</v>
      </c>
      <c r="F96" s="137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168"/>
      <c r="T96" s="81"/>
      <c r="U96" s="81"/>
      <c r="V96" s="81"/>
      <c r="W96" s="168"/>
      <c r="X96" s="81"/>
      <c r="Y96" s="168"/>
      <c r="Z96" s="81"/>
      <c r="AA96" s="168"/>
      <c r="AB96" s="81"/>
      <c r="AC96" s="168"/>
      <c r="AD96" s="81"/>
      <c r="AE96" s="168"/>
      <c r="AF96" s="81"/>
      <c r="AG96" s="168"/>
      <c r="AH96" s="81"/>
      <c r="AI96" s="81"/>
      <c r="AJ96" s="81"/>
      <c r="AK96" s="81"/>
      <c r="AL96" s="81"/>
      <c r="AM96" s="168"/>
      <c r="AN96" s="81"/>
      <c r="AO96" s="150"/>
    </row>
    <row r="97" spans="1:41" ht="14.25">
      <c r="A97" s="47" t="s">
        <v>58</v>
      </c>
      <c r="B97" s="364" t="s">
        <v>59</v>
      </c>
      <c r="C97" s="365"/>
      <c r="D97" s="366"/>
      <c r="E97" s="23" t="s">
        <v>11</v>
      </c>
      <c r="F97" s="137"/>
      <c r="G97" s="81"/>
      <c r="H97" s="81"/>
      <c r="I97" s="81"/>
      <c r="J97" s="81"/>
      <c r="K97" s="139"/>
      <c r="L97" s="81"/>
      <c r="M97" s="139"/>
      <c r="N97" s="81"/>
      <c r="O97" s="139"/>
      <c r="P97" s="81"/>
      <c r="Q97" s="139"/>
      <c r="R97" s="180">
        <v>10</v>
      </c>
      <c r="S97" s="139"/>
      <c r="T97" s="81"/>
      <c r="U97" s="139"/>
      <c r="V97" s="81"/>
      <c r="W97" s="168"/>
      <c r="X97" s="81"/>
      <c r="Y97" s="168"/>
      <c r="Z97" s="81"/>
      <c r="AA97" s="168"/>
      <c r="AB97" s="81"/>
      <c r="AC97" s="168"/>
      <c r="AD97" s="81"/>
      <c r="AE97" s="81"/>
      <c r="AF97" s="81"/>
      <c r="AG97" s="168"/>
      <c r="AH97" s="81"/>
      <c r="AI97" s="81"/>
      <c r="AJ97" s="180">
        <v>40</v>
      </c>
      <c r="AK97" s="81"/>
      <c r="AL97" s="81"/>
      <c r="AM97" s="168"/>
      <c r="AN97" s="180">
        <v>18</v>
      </c>
      <c r="AO97" s="142"/>
    </row>
    <row r="98" spans="1:41" ht="15">
      <c r="A98" s="47"/>
      <c r="B98" s="349"/>
      <c r="C98" s="350"/>
      <c r="D98" s="351"/>
      <c r="E98" s="23" t="s">
        <v>15</v>
      </c>
      <c r="F98" s="137"/>
      <c r="G98" s="81"/>
      <c r="H98" s="81"/>
      <c r="I98" s="81"/>
      <c r="J98" s="81"/>
      <c r="K98" s="139"/>
      <c r="L98" s="81"/>
      <c r="M98" s="93"/>
      <c r="N98" s="81"/>
      <c r="O98" s="139"/>
      <c r="P98" s="81"/>
      <c r="Q98" s="139"/>
      <c r="R98" s="272" t="s">
        <v>396</v>
      </c>
      <c r="S98" s="93"/>
      <c r="T98" s="81"/>
      <c r="U98" s="139"/>
      <c r="V98" s="81"/>
      <c r="W98" s="168"/>
      <c r="X98" s="81"/>
      <c r="Y98" s="168"/>
      <c r="Z98" s="81"/>
      <c r="AA98" s="168"/>
      <c r="AB98" s="81"/>
      <c r="AC98" s="168"/>
      <c r="AD98" s="81"/>
      <c r="AE98" s="81"/>
      <c r="AF98" s="81"/>
      <c r="AG98" s="168"/>
      <c r="AH98" s="81"/>
      <c r="AI98" s="81"/>
      <c r="AJ98" s="272" t="s">
        <v>311</v>
      </c>
      <c r="AK98" s="180"/>
      <c r="AL98" s="180"/>
      <c r="AM98" s="139"/>
      <c r="AN98" s="272" t="s">
        <v>750</v>
      </c>
      <c r="AO98" s="142"/>
    </row>
    <row r="99" spans="1:41" ht="30" customHeight="1">
      <c r="A99" s="47" t="s">
        <v>60</v>
      </c>
      <c r="B99" s="361" t="s">
        <v>61</v>
      </c>
      <c r="C99" s="362"/>
      <c r="D99" s="363"/>
      <c r="E99" s="23" t="s">
        <v>26</v>
      </c>
      <c r="F99" s="137"/>
      <c r="G99" s="81"/>
      <c r="H99" s="81"/>
      <c r="I99" s="139"/>
      <c r="J99" s="81"/>
      <c r="K99" s="81"/>
      <c r="L99" s="81"/>
      <c r="M99" s="81"/>
      <c r="N99" s="81"/>
      <c r="O99" s="139"/>
      <c r="P99" s="81"/>
      <c r="Q99" s="168"/>
      <c r="R99" s="81"/>
      <c r="S99" s="139"/>
      <c r="T99" s="81"/>
      <c r="U99" s="168"/>
      <c r="V99" s="81"/>
      <c r="W99" s="168"/>
      <c r="X99" s="81"/>
      <c r="Y99" s="139"/>
      <c r="Z99" s="81"/>
      <c r="AA99" s="168"/>
      <c r="AB99" s="81"/>
      <c r="AC99" s="168"/>
      <c r="AD99" s="81"/>
      <c r="AE99" s="139"/>
      <c r="AF99" s="81"/>
      <c r="AG99" s="168"/>
      <c r="AH99" s="81"/>
      <c r="AI99" s="81"/>
      <c r="AJ99" s="81"/>
      <c r="AK99" s="139"/>
      <c r="AL99" s="81"/>
      <c r="AM99" s="139"/>
      <c r="AN99" s="81"/>
      <c r="AO99" s="142"/>
    </row>
    <row r="100" spans="1:41" ht="15.75" thickBot="1">
      <c r="A100" s="45"/>
      <c r="B100" s="337"/>
      <c r="C100" s="338"/>
      <c r="D100" s="339"/>
      <c r="E100" s="25" t="s">
        <v>15</v>
      </c>
      <c r="F100" s="144"/>
      <c r="G100" s="146"/>
      <c r="H100" s="146"/>
      <c r="I100" s="145"/>
      <c r="J100" s="146"/>
      <c r="K100" s="146"/>
      <c r="L100" s="146"/>
      <c r="M100" s="146"/>
      <c r="N100" s="146"/>
      <c r="O100" s="167"/>
      <c r="P100" s="146"/>
      <c r="Q100" s="169"/>
      <c r="R100" s="146"/>
      <c r="S100" s="145"/>
      <c r="T100" s="146"/>
      <c r="U100" s="169"/>
      <c r="V100" s="146"/>
      <c r="W100" s="169"/>
      <c r="X100" s="146"/>
      <c r="Y100" s="145"/>
      <c r="Z100" s="146"/>
      <c r="AA100" s="169"/>
      <c r="AB100" s="146"/>
      <c r="AC100" s="169"/>
      <c r="AD100" s="146"/>
      <c r="AE100" s="145"/>
      <c r="AF100" s="146"/>
      <c r="AG100" s="169"/>
      <c r="AH100" s="146"/>
      <c r="AI100" s="146"/>
      <c r="AJ100" s="146"/>
      <c r="AK100" s="145"/>
      <c r="AL100" s="146"/>
      <c r="AM100" s="167"/>
      <c r="AN100" s="146"/>
      <c r="AO100" s="152"/>
    </row>
    <row r="101" spans="1:41" ht="15">
      <c r="A101" s="27">
        <v>15</v>
      </c>
      <c r="B101" s="346" t="s">
        <v>257</v>
      </c>
      <c r="C101" s="347"/>
      <c r="D101" s="348"/>
      <c r="E101" s="31" t="s">
        <v>33</v>
      </c>
      <c r="F101" s="156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72"/>
      <c r="R101" s="158"/>
      <c r="S101" s="172"/>
      <c r="T101" s="158"/>
      <c r="U101" s="172"/>
      <c r="V101" s="158"/>
      <c r="W101" s="172"/>
      <c r="X101" s="159"/>
      <c r="Y101" s="172"/>
      <c r="Z101" s="159"/>
      <c r="AA101" s="172"/>
      <c r="AB101" s="159"/>
      <c r="AC101" s="172"/>
      <c r="AD101" s="159"/>
      <c r="AE101" s="172"/>
      <c r="AF101" s="159"/>
      <c r="AG101" s="172"/>
      <c r="AH101" s="250">
        <v>2</v>
      </c>
      <c r="AI101" s="158"/>
      <c r="AJ101" s="250">
        <v>3</v>
      </c>
      <c r="AK101" s="172"/>
      <c r="AL101" s="250">
        <v>10</v>
      </c>
      <c r="AM101" s="172"/>
      <c r="AN101" s="250">
        <v>14</v>
      </c>
      <c r="AO101" s="255"/>
    </row>
    <row r="102" spans="1:41" ht="15.75" thickBot="1">
      <c r="A102" s="32"/>
      <c r="B102" s="340"/>
      <c r="C102" s="341"/>
      <c r="D102" s="342"/>
      <c r="E102" s="24" t="s">
        <v>15</v>
      </c>
      <c r="F102" s="161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73"/>
      <c r="R102" s="163"/>
      <c r="S102" s="173"/>
      <c r="T102" s="163"/>
      <c r="U102" s="173"/>
      <c r="V102" s="163"/>
      <c r="W102" s="173"/>
      <c r="X102" s="165"/>
      <c r="Y102" s="173"/>
      <c r="Z102" s="165"/>
      <c r="AA102" s="173"/>
      <c r="AB102" s="165"/>
      <c r="AC102" s="173"/>
      <c r="AD102" s="165"/>
      <c r="AE102" s="173"/>
      <c r="AF102" s="165"/>
      <c r="AG102" s="173"/>
      <c r="AH102" s="251" t="s">
        <v>387</v>
      </c>
      <c r="AI102" s="163"/>
      <c r="AJ102" s="251" t="s">
        <v>397</v>
      </c>
      <c r="AK102" s="173"/>
      <c r="AL102" s="251" t="s">
        <v>747</v>
      </c>
      <c r="AM102" s="173"/>
      <c r="AN102" s="251" t="s">
        <v>748</v>
      </c>
      <c r="AO102" s="256"/>
    </row>
    <row r="103" spans="1:41" ht="15">
      <c r="A103" s="36" t="s">
        <v>318</v>
      </c>
      <c r="B103" s="346" t="s">
        <v>256</v>
      </c>
      <c r="C103" s="347"/>
      <c r="D103" s="348"/>
      <c r="E103" s="31" t="s">
        <v>26</v>
      </c>
      <c r="F103" s="156"/>
      <c r="G103" s="157"/>
      <c r="H103" s="158"/>
      <c r="I103" s="157"/>
      <c r="J103" s="158"/>
      <c r="K103" s="157"/>
      <c r="L103" s="158"/>
      <c r="M103" s="157"/>
      <c r="N103" s="158"/>
      <c r="O103" s="157"/>
      <c r="P103" s="158"/>
      <c r="Q103" s="172"/>
      <c r="R103" s="158"/>
      <c r="S103" s="157"/>
      <c r="T103" s="158"/>
      <c r="U103" s="172"/>
      <c r="V103" s="158"/>
      <c r="W103" s="172"/>
      <c r="X103" s="250">
        <v>5</v>
      </c>
      <c r="Y103" s="172"/>
      <c r="Z103" s="250">
        <v>5</v>
      </c>
      <c r="AA103" s="157"/>
      <c r="AB103" s="250">
        <v>5</v>
      </c>
      <c r="AC103" s="157"/>
      <c r="AD103" s="250">
        <v>5</v>
      </c>
      <c r="AE103" s="157"/>
      <c r="AF103" s="159"/>
      <c r="AG103" s="157"/>
      <c r="AH103" s="250">
        <v>4</v>
      </c>
      <c r="AI103" s="157"/>
      <c r="AJ103" s="274"/>
      <c r="AK103" s="157"/>
      <c r="AL103" s="274">
        <v>60</v>
      </c>
      <c r="AM103" s="157"/>
      <c r="AN103" s="274">
        <v>10</v>
      </c>
      <c r="AO103" s="160"/>
    </row>
    <row r="104" spans="1:41" ht="15.75" thickBot="1">
      <c r="A104" s="32"/>
      <c r="B104" s="340"/>
      <c r="C104" s="341"/>
      <c r="D104" s="342"/>
      <c r="E104" s="24" t="s">
        <v>15</v>
      </c>
      <c r="F104" s="161"/>
      <c r="G104" s="162"/>
      <c r="H104" s="163"/>
      <c r="I104" s="162"/>
      <c r="J104" s="163"/>
      <c r="K104" s="162"/>
      <c r="L104" s="163"/>
      <c r="M104" s="162"/>
      <c r="N104" s="163"/>
      <c r="O104" s="162"/>
      <c r="P104" s="163"/>
      <c r="Q104" s="173"/>
      <c r="R104" s="163"/>
      <c r="S104" s="164"/>
      <c r="T104" s="163"/>
      <c r="U104" s="173"/>
      <c r="V104" s="163"/>
      <c r="W104" s="285"/>
      <c r="X104" s="251" t="s">
        <v>387</v>
      </c>
      <c r="Y104" s="173"/>
      <c r="Z104" s="251" t="s">
        <v>387</v>
      </c>
      <c r="AA104" s="162"/>
      <c r="AB104" s="251" t="s">
        <v>387</v>
      </c>
      <c r="AC104" s="164"/>
      <c r="AD104" s="251" t="s">
        <v>387</v>
      </c>
      <c r="AE104" s="164"/>
      <c r="AF104" s="284"/>
      <c r="AG104" s="164"/>
      <c r="AH104" s="251" t="s">
        <v>297</v>
      </c>
      <c r="AI104" s="164"/>
      <c r="AJ104" s="275"/>
      <c r="AK104" s="164"/>
      <c r="AL104" s="275" t="s">
        <v>307</v>
      </c>
      <c r="AM104" s="164"/>
      <c r="AN104" s="275" t="s">
        <v>242</v>
      </c>
      <c r="AO104" s="261"/>
    </row>
    <row r="105" spans="1:41" ht="14.25">
      <c r="A105" s="48" t="s">
        <v>101</v>
      </c>
      <c r="B105" s="34" t="s">
        <v>62</v>
      </c>
      <c r="C105" s="13"/>
      <c r="D105" s="35"/>
      <c r="E105" s="26" t="s">
        <v>26</v>
      </c>
      <c r="F105" s="131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70"/>
      <c r="R105" s="133"/>
      <c r="S105" s="170"/>
      <c r="T105" s="133"/>
      <c r="U105" s="170"/>
      <c r="V105" s="133"/>
      <c r="W105" s="170"/>
      <c r="X105" s="135"/>
      <c r="Y105" s="170"/>
      <c r="Z105" s="135"/>
      <c r="AA105" s="170"/>
      <c r="AB105" s="135"/>
      <c r="AC105" s="170"/>
      <c r="AD105" s="135"/>
      <c r="AE105" s="170"/>
      <c r="AF105" s="135"/>
      <c r="AG105" s="170"/>
      <c r="AH105" s="135"/>
      <c r="AI105" s="170"/>
      <c r="AJ105" s="133"/>
      <c r="AK105" s="170"/>
      <c r="AL105" s="206">
        <v>60</v>
      </c>
      <c r="AM105" s="170"/>
      <c r="AN105" s="133"/>
      <c r="AO105" s="241"/>
    </row>
    <row r="106" spans="1:41" ht="15">
      <c r="A106" s="49"/>
      <c r="B106" s="349"/>
      <c r="C106" s="350"/>
      <c r="D106" s="351"/>
      <c r="E106" s="23" t="s">
        <v>15</v>
      </c>
      <c r="F106" s="137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168"/>
      <c r="R106" s="81"/>
      <c r="S106" s="168"/>
      <c r="T106" s="81"/>
      <c r="U106" s="168"/>
      <c r="V106" s="81"/>
      <c r="W106" s="168"/>
      <c r="X106" s="141"/>
      <c r="Y106" s="168"/>
      <c r="Z106" s="141"/>
      <c r="AA106" s="168"/>
      <c r="AB106" s="141"/>
      <c r="AC106" s="168"/>
      <c r="AD106" s="141"/>
      <c r="AE106" s="168"/>
      <c r="AF106" s="141"/>
      <c r="AG106" s="168"/>
      <c r="AH106" s="141"/>
      <c r="AI106" s="168"/>
      <c r="AJ106" s="81"/>
      <c r="AK106" s="168"/>
      <c r="AL106" s="272" t="s">
        <v>290</v>
      </c>
      <c r="AM106" s="168"/>
      <c r="AN106" s="81"/>
      <c r="AO106" s="150"/>
    </row>
    <row r="107" spans="1:41" ht="14.25">
      <c r="A107" s="49" t="s">
        <v>102</v>
      </c>
      <c r="B107" s="19" t="s">
        <v>63</v>
      </c>
      <c r="C107" s="4"/>
      <c r="D107" s="20"/>
      <c r="E107" s="23" t="s">
        <v>64</v>
      </c>
      <c r="F107" s="137"/>
      <c r="G107" s="81"/>
      <c r="H107" s="81"/>
      <c r="I107" s="81"/>
      <c r="J107" s="81"/>
      <c r="K107" s="139"/>
      <c r="L107" s="81"/>
      <c r="M107" s="139"/>
      <c r="N107" s="81"/>
      <c r="O107" s="139"/>
      <c r="P107" s="81"/>
      <c r="Q107" s="81"/>
      <c r="R107" s="81"/>
      <c r="S107" s="139"/>
      <c r="T107" s="81"/>
      <c r="U107" s="168"/>
      <c r="V107" s="81"/>
      <c r="W107" s="139"/>
      <c r="X107" s="141"/>
      <c r="Y107" s="139"/>
      <c r="Z107" s="141"/>
      <c r="AA107" s="139"/>
      <c r="AB107" s="141"/>
      <c r="AC107" s="168"/>
      <c r="AD107" s="141"/>
      <c r="AE107" s="168"/>
      <c r="AF107" s="141"/>
      <c r="AG107" s="168"/>
      <c r="AH107" s="141"/>
      <c r="AI107" s="139"/>
      <c r="AJ107" s="81"/>
      <c r="AK107" s="139"/>
      <c r="AL107" s="81"/>
      <c r="AM107" s="139"/>
      <c r="AN107" s="81"/>
      <c r="AO107" s="150"/>
    </row>
    <row r="108" spans="1:41" ht="15.75" thickBot="1">
      <c r="A108" s="50"/>
      <c r="B108" s="337"/>
      <c r="C108" s="338"/>
      <c r="D108" s="339"/>
      <c r="E108" s="25" t="s">
        <v>15</v>
      </c>
      <c r="F108" s="144"/>
      <c r="G108" s="146"/>
      <c r="H108" s="146"/>
      <c r="I108" s="146"/>
      <c r="J108" s="146"/>
      <c r="K108" s="145"/>
      <c r="L108" s="146"/>
      <c r="M108" s="145"/>
      <c r="N108" s="146"/>
      <c r="O108" s="145"/>
      <c r="P108" s="146"/>
      <c r="Q108" s="146"/>
      <c r="R108" s="146"/>
      <c r="S108" s="145"/>
      <c r="T108" s="146"/>
      <c r="U108" s="169"/>
      <c r="V108" s="146"/>
      <c r="W108" s="145"/>
      <c r="X108" s="148"/>
      <c r="Y108" s="145"/>
      <c r="Z108" s="148"/>
      <c r="AA108" s="145"/>
      <c r="AB108" s="148"/>
      <c r="AC108" s="169"/>
      <c r="AD108" s="148"/>
      <c r="AE108" s="169"/>
      <c r="AF108" s="148"/>
      <c r="AG108" s="169"/>
      <c r="AH108" s="148"/>
      <c r="AI108" s="145"/>
      <c r="AJ108" s="146"/>
      <c r="AK108" s="145"/>
      <c r="AL108" s="146"/>
      <c r="AM108" s="145"/>
      <c r="AN108" s="146"/>
      <c r="AO108" s="151"/>
    </row>
    <row r="109" spans="1:41" ht="15">
      <c r="A109" s="27">
        <v>17</v>
      </c>
      <c r="B109" s="358" t="s">
        <v>258</v>
      </c>
      <c r="C109" s="359"/>
      <c r="D109" s="360"/>
      <c r="E109" s="31" t="s">
        <v>26</v>
      </c>
      <c r="F109" s="156"/>
      <c r="G109" s="158"/>
      <c r="H109" s="157"/>
      <c r="I109" s="157"/>
      <c r="J109" s="158"/>
      <c r="K109" s="157"/>
      <c r="L109" s="158"/>
      <c r="M109" s="157"/>
      <c r="N109" s="158"/>
      <c r="O109" s="157"/>
      <c r="P109" s="158"/>
      <c r="Q109" s="157"/>
      <c r="R109" s="158"/>
      <c r="S109" s="157"/>
      <c r="T109" s="158"/>
      <c r="U109" s="157"/>
      <c r="V109" s="274">
        <v>13</v>
      </c>
      <c r="W109" s="157"/>
      <c r="X109" s="286" t="s">
        <v>313</v>
      </c>
      <c r="Y109" s="157"/>
      <c r="Z109" s="286" t="s">
        <v>313</v>
      </c>
      <c r="AA109" s="157"/>
      <c r="AB109" s="286" t="s">
        <v>313</v>
      </c>
      <c r="AC109" s="262"/>
      <c r="AD109" s="250">
        <v>5</v>
      </c>
      <c r="AE109" s="159"/>
      <c r="AF109" s="159"/>
      <c r="AG109" s="157"/>
      <c r="AH109" s="286" t="s">
        <v>313</v>
      </c>
      <c r="AI109" s="157"/>
      <c r="AJ109" s="158"/>
      <c r="AK109" s="157"/>
      <c r="AL109" s="274">
        <v>5</v>
      </c>
      <c r="AM109" s="157"/>
      <c r="AN109" s="274">
        <v>5</v>
      </c>
      <c r="AO109" s="160"/>
    </row>
    <row r="110" spans="1:41" ht="15.75" thickBot="1">
      <c r="A110" s="32"/>
      <c r="B110" s="340"/>
      <c r="C110" s="341"/>
      <c r="D110" s="342"/>
      <c r="E110" s="24" t="s">
        <v>15</v>
      </c>
      <c r="F110" s="161"/>
      <c r="G110" s="163"/>
      <c r="H110" s="162"/>
      <c r="I110" s="162"/>
      <c r="J110" s="163"/>
      <c r="K110" s="162"/>
      <c r="L110" s="163"/>
      <c r="M110" s="162"/>
      <c r="N110" s="163"/>
      <c r="O110" s="162"/>
      <c r="P110" s="273"/>
      <c r="Q110" s="164"/>
      <c r="R110" s="273"/>
      <c r="S110" s="164"/>
      <c r="T110" s="273"/>
      <c r="U110" s="164"/>
      <c r="V110" s="275" t="s">
        <v>403</v>
      </c>
      <c r="W110" s="164"/>
      <c r="X110" s="251" t="s">
        <v>745</v>
      </c>
      <c r="Y110" s="164"/>
      <c r="Z110" s="251" t="s">
        <v>745</v>
      </c>
      <c r="AA110" s="164"/>
      <c r="AB110" s="251" t="s">
        <v>745</v>
      </c>
      <c r="AC110" s="164"/>
      <c r="AD110" s="251" t="s">
        <v>745</v>
      </c>
      <c r="AE110" s="165"/>
      <c r="AF110" s="165"/>
      <c r="AG110" s="162"/>
      <c r="AH110" s="251" t="s">
        <v>745</v>
      </c>
      <c r="AI110" s="164"/>
      <c r="AJ110" s="163"/>
      <c r="AK110" s="162"/>
      <c r="AL110" s="275" t="s">
        <v>745</v>
      </c>
      <c r="AM110" s="162"/>
      <c r="AN110" s="275" t="s">
        <v>745</v>
      </c>
      <c r="AO110" s="166"/>
    </row>
    <row r="111" spans="1:41" ht="14.25">
      <c r="A111" s="48" t="s">
        <v>238</v>
      </c>
      <c r="B111" s="34" t="s">
        <v>103</v>
      </c>
      <c r="C111" s="13"/>
      <c r="D111" s="35"/>
      <c r="E111" s="26" t="s">
        <v>33</v>
      </c>
      <c r="F111" s="131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4"/>
      <c r="R111" s="133"/>
      <c r="S111" s="170"/>
      <c r="T111" s="133"/>
      <c r="U111" s="170"/>
      <c r="V111" s="206">
        <v>2</v>
      </c>
      <c r="W111" s="133"/>
      <c r="X111" s="135"/>
      <c r="Y111" s="134"/>
      <c r="Z111" s="135"/>
      <c r="AA111" s="170"/>
      <c r="AB111" s="135"/>
      <c r="AC111" s="170"/>
      <c r="AD111" s="135"/>
      <c r="AE111" s="135"/>
      <c r="AF111" s="135"/>
      <c r="AG111" s="170"/>
      <c r="AH111" s="135"/>
      <c r="AI111" s="134"/>
      <c r="AJ111" s="133"/>
      <c r="AK111" s="170"/>
      <c r="AL111" s="133"/>
      <c r="AM111" s="134"/>
      <c r="AN111" s="133"/>
      <c r="AO111" s="136"/>
    </row>
    <row r="112" spans="1:41" ht="15.75" thickBot="1">
      <c r="A112" s="50"/>
      <c r="B112" s="337"/>
      <c r="C112" s="338"/>
      <c r="D112" s="339"/>
      <c r="E112" s="25" t="s">
        <v>15</v>
      </c>
      <c r="F112" s="144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5"/>
      <c r="R112" s="146"/>
      <c r="S112" s="169"/>
      <c r="T112" s="146"/>
      <c r="U112" s="146"/>
      <c r="V112" s="283" t="s">
        <v>242</v>
      </c>
      <c r="W112" s="146"/>
      <c r="X112" s="148"/>
      <c r="Y112" s="145"/>
      <c r="Z112" s="148"/>
      <c r="AA112" s="169"/>
      <c r="AB112" s="148"/>
      <c r="AC112" s="169"/>
      <c r="AD112" s="148"/>
      <c r="AE112" s="148"/>
      <c r="AF112" s="148"/>
      <c r="AG112" s="169"/>
      <c r="AH112" s="148"/>
      <c r="AI112" s="145"/>
      <c r="AJ112" s="146"/>
      <c r="AK112" s="169"/>
      <c r="AL112" s="146"/>
      <c r="AM112" s="145"/>
      <c r="AN112" s="146"/>
      <c r="AO112" s="152"/>
    </row>
    <row r="113" spans="1:41" ht="15">
      <c r="A113" s="27">
        <v>18</v>
      </c>
      <c r="B113" s="358" t="s">
        <v>259</v>
      </c>
      <c r="C113" s="359"/>
      <c r="D113" s="360"/>
      <c r="E113" s="31" t="s">
        <v>26</v>
      </c>
      <c r="F113" s="156"/>
      <c r="G113" s="157"/>
      <c r="H113" s="158"/>
      <c r="I113" s="157"/>
      <c r="J113" s="158"/>
      <c r="K113" s="157"/>
      <c r="L113" s="158"/>
      <c r="M113" s="157"/>
      <c r="N113" s="158"/>
      <c r="O113" s="157"/>
      <c r="P113" s="158"/>
      <c r="Q113" s="157"/>
      <c r="R113" s="158"/>
      <c r="S113" s="157"/>
      <c r="T113" s="158"/>
      <c r="U113" s="157"/>
      <c r="V113" s="158"/>
      <c r="W113" s="157"/>
      <c r="X113" s="250"/>
      <c r="Y113" s="157"/>
      <c r="Z113" s="250"/>
      <c r="AA113" s="157"/>
      <c r="AB113" s="250"/>
      <c r="AC113" s="157"/>
      <c r="AD113" s="250"/>
      <c r="AE113" s="157"/>
      <c r="AF113" s="159"/>
      <c r="AG113" s="157"/>
      <c r="AH113" s="159"/>
      <c r="AI113" s="157"/>
      <c r="AJ113" s="158"/>
      <c r="AK113" s="157"/>
      <c r="AL113" s="158"/>
      <c r="AM113" s="157"/>
      <c r="AN113" s="158"/>
      <c r="AO113" s="160"/>
    </row>
    <row r="114" spans="1:41" ht="15.75" thickBot="1">
      <c r="A114" s="32"/>
      <c r="B114" s="340"/>
      <c r="C114" s="341"/>
      <c r="D114" s="342"/>
      <c r="E114" s="24" t="s">
        <v>15</v>
      </c>
      <c r="F114" s="161"/>
      <c r="G114" s="162"/>
      <c r="H114" s="163"/>
      <c r="I114" s="162"/>
      <c r="J114" s="163"/>
      <c r="K114" s="162"/>
      <c r="L114" s="163"/>
      <c r="M114" s="162"/>
      <c r="N114" s="163"/>
      <c r="O114" s="162"/>
      <c r="P114" s="163"/>
      <c r="Q114" s="162"/>
      <c r="R114" s="163"/>
      <c r="S114" s="162"/>
      <c r="T114" s="163"/>
      <c r="U114" s="162"/>
      <c r="V114" s="163"/>
      <c r="W114" s="162"/>
      <c r="X114" s="251"/>
      <c r="Y114" s="162"/>
      <c r="Z114" s="251"/>
      <c r="AA114" s="162"/>
      <c r="AB114" s="251"/>
      <c r="AC114" s="162"/>
      <c r="AD114" s="251"/>
      <c r="AE114" s="162"/>
      <c r="AF114" s="165"/>
      <c r="AG114" s="162"/>
      <c r="AH114" s="165"/>
      <c r="AI114" s="162"/>
      <c r="AJ114" s="163"/>
      <c r="AK114" s="164"/>
      <c r="AL114" s="163"/>
      <c r="AM114" s="162"/>
      <c r="AN114" s="163"/>
      <c r="AO114" s="166"/>
    </row>
    <row r="115" spans="1:41" ht="15">
      <c r="A115" s="48" t="s">
        <v>104</v>
      </c>
      <c r="B115" s="34" t="s">
        <v>63</v>
      </c>
      <c r="C115" s="37"/>
      <c r="D115" s="38"/>
      <c r="E115" s="26" t="s">
        <v>65</v>
      </c>
      <c r="F115" s="131"/>
      <c r="G115" s="134"/>
      <c r="H115" s="133"/>
      <c r="I115" s="133"/>
      <c r="J115" s="132"/>
      <c r="K115" s="134"/>
      <c r="L115" s="132"/>
      <c r="M115" s="134"/>
      <c r="N115" s="132"/>
      <c r="O115" s="134"/>
      <c r="P115" s="132"/>
      <c r="Q115" s="134"/>
      <c r="R115" s="133"/>
      <c r="S115" s="134"/>
      <c r="T115" s="133"/>
      <c r="U115" s="134"/>
      <c r="V115" s="133"/>
      <c r="W115" s="134"/>
      <c r="X115" s="135"/>
      <c r="Y115" s="134"/>
      <c r="Z115" s="132"/>
      <c r="AA115" s="134"/>
      <c r="AB115" s="135"/>
      <c r="AC115" s="134"/>
      <c r="AD115" s="135"/>
      <c r="AE115" s="134"/>
      <c r="AF115" s="135"/>
      <c r="AG115" s="170"/>
      <c r="AH115" s="135"/>
      <c r="AI115" s="134"/>
      <c r="AJ115" s="133"/>
      <c r="AK115" s="134"/>
      <c r="AL115" s="135"/>
      <c r="AM115" s="134"/>
      <c r="AN115" s="132"/>
      <c r="AO115" s="136"/>
    </row>
    <row r="116" spans="1:41" ht="15">
      <c r="A116" s="49"/>
      <c r="B116" s="349"/>
      <c r="C116" s="350"/>
      <c r="D116" s="351"/>
      <c r="E116" s="23" t="s">
        <v>15</v>
      </c>
      <c r="F116" s="153"/>
      <c r="G116" s="93"/>
      <c r="H116" s="154"/>
      <c r="I116" s="154"/>
      <c r="J116" s="140"/>
      <c r="K116" s="93"/>
      <c r="L116" s="140"/>
      <c r="M116" s="93"/>
      <c r="N116" s="140"/>
      <c r="O116" s="93"/>
      <c r="P116" s="140"/>
      <c r="Q116" s="93"/>
      <c r="R116" s="154"/>
      <c r="S116" s="139"/>
      <c r="T116" s="81"/>
      <c r="U116" s="139"/>
      <c r="V116" s="81"/>
      <c r="W116" s="139"/>
      <c r="X116" s="141"/>
      <c r="Y116" s="139"/>
      <c r="Z116" s="140"/>
      <c r="AA116" s="93"/>
      <c r="AB116" s="91"/>
      <c r="AC116" s="93"/>
      <c r="AD116" s="91"/>
      <c r="AE116" s="93"/>
      <c r="AF116" s="91"/>
      <c r="AG116" s="171"/>
      <c r="AH116" s="91"/>
      <c r="AI116" s="93"/>
      <c r="AJ116" s="154"/>
      <c r="AK116" s="93"/>
      <c r="AL116" s="91"/>
      <c r="AM116" s="93"/>
      <c r="AN116" s="140"/>
      <c r="AO116" s="155"/>
    </row>
    <row r="117" spans="1:41" ht="15">
      <c r="A117" s="49" t="s">
        <v>105</v>
      </c>
      <c r="B117" s="19" t="s">
        <v>66</v>
      </c>
      <c r="C117" s="11"/>
      <c r="D117" s="21"/>
      <c r="E117" s="23" t="s">
        <v>26</v>
      </c>
      <c r="F117" s="137"/>
      <c r="G117" s="81"/>
      <c r="H117" s="180">
        <v>100</v>
      </c>
      <c r="I117" s="81"/>
      <c r="J117" s="141"/>
      <c r="K117" s="141"/>
      <c r="L117" s="141"/>
      <c r="M117" s="141"/>
      <c r="N117" s="141"/>
      <c r="O117" s="141"/>
      <c r="P117" s="141"/>
      <c r="Q117" s="168"/>
      <c r="R117" s="81"/>
      <c r="S117" s="168"/>
      <c r="T117" s="81"/>
      <c r="U117" s="168"/>
      <c r="V117" s="81"/>
      <c r="W117" s="168"/>
      <c r="X117" s="138">
        <v>70</v>
      </c>
      <c r="Y117" s="168"/>
      <c r="Z117" s="138">
        <v>70</v>
      </c>
      <c r="AA117" s="168"/>
      <c r="AB117" s="138">
        <v>60</v>
      </c>
      <c r="AC117" s="168"/>
      <c r="AD117" s="138">
        <v>70</v>
      </c>
      <c r="AE117" s="168"/>
      <c r="AF117" s="141"/>
      <c r="AG117" s="168"/>
      <c r="AH117" s="141"/>
      <c r="AI117" s="168"/>
      <c r="AJ117" s="81"/>
      <c r="AK117" s="81"/>
      <c r="AL117" s="141"/>
      <c r="AM117" s="168"/>
      <c r="AN117" s="141"/>
      <c r="AO117" s="143"/>
    </row>
    <row r="118" spans="1:41" ht="15.75" thickBot="1">
      <c r="A118" s="45"/>
      <c r="B118" s="337"/>
      <c r="C118" s="338"/>
      <c r="D118" s="339"/>
      <c r="E118" s="25" t="s">
        <v>15</v>
      </c>
      <c r="F118" s="144"/>
      <c r="G118" s="146"/>
      <c r="H118" s="283" t="s">
        <v>231</v>
      </c>
      <c r="I118" s="281"/>
      <c r="J118" s="280"/>
      <c r="K118" s="280"/>
      <c r="L118" s="280"/>
      <c r="M118" s="280"/>
      <c r="N118" s="280"/>
      <c r="O118" s="280"/>
      <c r="P118" s="280"/>
      <c r="Q118" s="282"/>
      <c r="R118" s="281"/>
      <c r="S118" s="282"/>
      <c r="T118" s="146"/>
      <c r="U118" s="169"/>
      <c r="V118" s="146"/>
      <c r="W118" s="169"/>
      <c r="X118" s="147" t="s">
        <v>751</v>
      </c>
      <c r="Y118" s="282"/>
      <c r="Z118" s="147" t="s">
        <v>751</v>
      </c>
      <c r="AA118" s="282"/>
      <c r="AB118" s="147" t="s">
        <v>290</v>
      </c>
      <c r="AC118" s="282"/>
      <c r="AD118" s="147" t="s">
        <v>751</v>
      </c>
      <c r="AE118" s="282"/>
      <c r="AF118" s="280"/>
      <c r="AG118" s="282"/>
      <c r="AH118" s="281"/>
      <c r="AI118" s="282"/>
      <c r="AJ118" s="146"/>
      <c r="AK118" s="146"/>
      <c r="AL118" s="148"/>
      <c r="AM118" s="169"/>
      <c r="AN118" s="148"/>
      <c r="AO118" s="149"/>
    </row>
    <row r="119" spans="1:41" ht="15">
      <c r="A119" s="27">
        <v>19</v>
      </c>
      <c r="B119" s="358" t="s">
        <v>67</v>
      </c>
      <c r="C119" s="359"/>
      <c r="D119" s="360"/>
      <c r="E119" s="31" t="s">
        <v>33</v>
      </c>
      <c r="F119" s="156"/>
      <c r="G119" s="157"/>
      <c r="H119" s="158"/>
      <c r="I119" s="157"/>
      <c r="J119" s="250"/>
      <c r="K119" s="157"/>
      <c r="L119" s="250"/>
      <c r="M119" s="157"/>
      <c r="N119" s="250"/>
      <c r="O119" s="157"/>
      <c r="P119" s="250"/>
      <c r="Q119" s="157"/>
      <c r="R119" s="263"/>
      <c r="S119" s="264"/>
      <c r="T119" s="156"/>
      <c r="U119" s="157"/>
      <c r="V119" s="274">
        <v>8</v>
      </c>
      <c r="W119" s="157"/>
      <c r="X119" s="250">
        <v>93</v>
      </c>
      <c r="Y119" s="157"/>
      <c r="Z119" s="250">
        <v>88</v>
      </c>
      <c r="AA119" s="157"/>
      <c r="AB119" s="250">
        <v>87</v>
      </c>
      <c r="AC119" s="157"/>
      <c r="AD119" s="250">
        <v>41</v>
      </c>
      <c r="AE119" s="157"/>
      <c r="AF119" s="250">
        <v>30</v>
      </c>
      <c r="AG119" s="157"/>
      <c r="AH119" s="274">
        <v>6</v>
      </c>
      <c r="AI119" s="157"/>
      <c r="AJ119" s="274"/>
      <c r="AK119" s="157"/>
      <c r="AL119" s="250">
        <v>4</v>
      </c>
      <c r="AM119" s="157"/>
      <c r="AN119" s="250">
        <v>10</v>
      </c>
      <c r="AO119" s="160"/>
    </row>
    <row r="120" spans="1:41" ht="15.75" thickBot="1">
      <c r="A120" s="32"/>
      <c r="B120" s="340"/>
      <c r="C120" s="341"/>
      <c r="D120" s="342"/>
      <c r="E120" s="24" t="s">
        <v>15</v>
      </c>
      <c r="F120" s="161"/>
      <c r="G120" s="162"/>
      <c r="H120" s="163"/>
      <c r="I120" s="162"/>
      <c r="J120" s="251"/>
      <c r="K120" s="162"/>
      <c r="L120" s="251"/>
      <c r="M120" s="162"/>
      <c r="N120" s="251"/>
      <c r="O120" s="162"/>
      <c r="P120" s="251"/>
      <c r="Q120" s="162"/>
      <c r="R120" s="265"/>
      <c r="S120" s="266"/>
      <c r="T120" s="161"/>
      <c r="U120" s="164"/>
      <c r="V120" s="275" t="s">
        <v>247</v>
      </c>
      <c r="W120" s="164"/>
      <c r="X120" s="251" t="s">
        <v>752</v>
      </c>
      <c r="Y120" s="164"/>
      <c r="Z120" s="251" t="s">
        <v>753</v>
      </c>
      <c r="AA120" s="164"/>
      <c r="AB120" s="251" t="s">
        <v>754</v>
      </c>
      <c r="AC120" s="164"/>
      <c r="AD120" s="251" t="s">
        <v>755</v>
      </c>
      <c r="AE120" s="164"/>
      <c r="AF120" s="251" t="s">
        <v>388</v>
      </c>
      <c r="AG120" s="164"/>
      <c r="AH120" s="275" t="s">
        <v>749</v>
      </c>
      <c r="AI120" s="164"/>
      <c r="AJ120" s="275"/>
      <c r="AK120" s="164"/>
      <c r="AL120" s="251" t="s">
        <v>292</v>
      </c>
      <c r="AM120" s="164"/>
      <c r="AN120" s="251" t="s">
        <v>300</v>
      </c>
      <c r="AO120" s="261"/>
    </row>
    <row r="121" spans="1:41" ht="15">
      <c r="A121" s="27">
        <v>20</v>
      </c>
      <c r="B121" s="346" t="s">
        <v>116</v>
      </c>
      <c r="C121" s="347"/>
      <c r="D121" s="348"/>
      <c r="E121" s="31" t="s">
        <v>26</v>
      </c>
      <c r="F121" s="156"/>
      <c r="G121" s="157"/>
      <c r="H121" s="158"/>
      <c r="I121" s="157"/>
      <c r="J121" s="158"/>
      <c r="K121" s="157"/>
      <c r="L121" s="158"/>
      <c r="M121" s="158"/>
      <c r="N121" s="158"/>
      <c r="O121" s="157"/>
      <c r="P121" s="158"/>
      <c r="Q121" s="158"/>
      <c r="R121" s="287">
        <v>60</v>
      </c>
      <c r="S121" s="157"/>
      <c r="T121" s="158"/>
      <c r="U121" s="158"/>
      <c r="V121" s="158"/>
      <c r="W121" s="172"/>
      <c r="X121" s="159"/>
      <c r="Y121" s="157"/>
      <c r="Z121" s="159"/>
      <c r="AA121" s="172"/>
      <c r="AB121" s="159"/>
      <c r="AC121" s="172"/>
      <c r="AD121" s="159"/>
      <c r="AE121" s="172"/>
      <c r="AF121" s="159"/>
      <c r="AG121" s="157"/>
      <c r="AH121" s="158"/>
      <c r="AI121" s="157"/>
      <c r="AJ121" s="158"/>
      <c r="AK121" s="157"/>
      <c r="AL121" s="250"/>
      <c r="AM121" s="157"/>
      <c r="AN121" s="159"/>
      <c r="AO121" s="160"/>
    </row>
    <row r="122" spans="1:41" ht="15.75" thickBot="1">
      <c r="A122" s="32"/>
      <c r="B122" s="340"/>
      <c r="C122" s="341"/>
      <c r="D122" s="342"/>
      <c r="E122" s="24" t="s">
        <v>15</v>
      </c>
      <c r="F122" s="161"/>
      <c r="G122" s="162"/>
      <c r="H122" s="163"/>
      <c r="I122" s="162"/>
      <c r="J122" s="163"/>
      <c r="K122" s="162"/>
      <c r="L122" s="163"/>
      <c r="M122" s="163"/>
      <c r="N122" s="163"/>
      <c r="O122" s="162"/>
      <c r="P122" s="163"/>
      <c r="Q122" s="163"/>
      <c r="R122" s="275" t="s">
        <v>262</v>
      </c>
      <c r="S122" s="162"/>
      <c r="T122" s="163"/>
      <c r="U122" s="163"/>
      <c r="V122" s="163"/>
      <c r="W122" s="173"/>
      <c r="X122" s="165"/>
      <c r="Y122" s="162"/>
      <c r="Z122" s="165"/>
      <c r="AA122" s="173"/>
      <c r="AB122" s="165"/>
      <c r="AC122" s="173"/>
      <c r="AD122" s="165"/>
      <c r="AE122" s="173"/>
      <c r="AF122" s="165"/>
      <c r="AG122" s="162"/>
      <c r="AH122" s="163"/>
      <c r="AI122" s="164"/>
      <c r="AJ122" s="163"/>
      <c r="AK122" s="162"/>
      <c r="AL122" s="251"/>
      <c r="AM122" s="162"/>
      <c r="AN122" s="165"/>
      <c r="AO122" s="166"/>
    </row>
    <row r="123" spans="1:41" ht="15">
      <c r="A123" s="27">
        <v>21</v>
      </c>
      <c r="B123" s="346" t="s">
        <v>68</v>
      </c>
      <c r="C123" s="347"/>
      <c r="D123" s="348"/>
      <c r="E123" s="31" t="s">
        <v>33</v>
      </c>
      <c r="F123" s="156"/>
      <c r="G123" s="157"/>
      <c r="H123" s="158"/>
      <c r="I123" s="157"/>
      <c r="J123" s="158"/>
      <c r="K123" s="158"/>
      <c r="L123" s="158"/>
      <c r="M123" s="157"/>
      <c r="N123" s="158"/>
      <c r="O123" s="158"/>
      <c r="P123" s="158"/>
      <c r="Q123" s="158"/>
      <c r="R123" s="158"/>
      <c r="S123" s="172"/>
      <c r="T123" s="158"/>
      <c r="U123" s="158"/>
      <c r="V123" s="158"/>
      <c r="W123" s="172"/>
      <c r="X123" s="159"/>
      <c r="Y123" s="172"/>
      <c r="Z123" s="159"/>
      <c r="AA123" s="172"/>
      <c r="AB123" s="159"/>
      <c r="AC123" s="172"/>
      <c r="AD123" s="159"/>
      <c r="AE123" s="172"/>
      <c r="AF123" s="250">
        <v>3</v>
      </c>
      <c r="AG123" s="157"/>
      <c r="AH123" s="274">
        <v>3</v>
      </c>
      <c r="AI123" s="157"/>
      <c r="AJ123" s="274">
        <v>3</v>
      </c>
      <c r="AK123" s="157">
        <v>1</v>
      </c>
      <c r="AL123" s="250">
        <v>3</v>
      </c>
      <c r="AM123" s="157"/>
      <c r="AN123" s="159"/>
      <c r="AO123" s="255"/>
    </row>
    <row r="124" spans="1:43" ht="15.75" thickBot="1">
      <c r="A124" s="32"/>
      <c r="B124" s="340"/>
      <c r="C124" s="341"/>
      <c r="D124" s="342"/>
      <c r="E124" s="24" t="s">
        <v>15</v>
      </c>
      <c r="F124" s="161"/>
      <c r="G124" s="162"/>
      <c r="H124" s="163"/>
      <c r="I124" s="162"/>
      <c r="J124" s="163"/>
      <c r="K124" s="163"/>
      <c r="L124" s="163"/>
      <c r="M124" s="162"/>
      <c r="N124" s="163"/>
      <c r="O124" s="163"/>
      <c r="P124" s="163"/>
      <c r="Q124" s="163"/>
      <c r="R124" s="163"/>
      <c r="S124" s="173"/>
      <c r="T124" s="163"/>
      <c r="U124" s="163"/>
      <c r="V124" s="163"/>
      <c r="W124" s="173"/>
      <c r="X124" s="165"/>
      <c r="Y124" s="173"/>
      <c r="Z124" s="165"/>
      <c r="AA124" s="173"/>
      <c r="AB124" s="165"/>
      <c r="AC124" s="173"/>
      <c r="AD124" s="165"/>
      <c r="AE124" s="173"/>
      <c r="AF124" s="251" t="s">
        <v>301</v>
      </c>
      <c r="AG124" s="164"/>
      <c r="AH124" s="275" t="s">
        <v>301</v>
      </c>
      <c r="AI124" s="164"/>
      <c r="AJ124" s="275" t="s">
        <v>301</v>
      </c>
      <c r="AK124" s="164" t="s">
        <v>1103</v>
      </c>
      <c r="AL124" s="251" t="s">
        <v>301</v>
      </c>
      <c r="AM124" s="164"/>
      <c r="AN124" s="251"/>
      <c r="AO124" s="288"/>
      <c r="AQ124" t="s">
        <v>1104</v>
      </c>
    </row>
    <row r="125" spans="1:41" ht="15">
      <c r="A125" s="27">
        <v>22</v>
      </c>
      <c r="B125" s="346" t="s">
        <v>69</v>
      </c>
      <c r="C125" s="347"/>
      <c r="D125" s="348"/>
      <c r="E125" s="31" t="s">
        <v>26</v>
      </c>
      <c r="F125" s="156"/>
      <c r="G125" s="157"/>
      <c r="H125" s="158"/>
      <c r="I125" s="157"/>
      <c r="J125" s="158"/>
      <c r="K125" s="157"/>
      <c r="L125" s="158"/>
      <c r="M125" s="157"/>
      <c r="N125" s="158"/>
      <c r="O125" s="157"/>
      <c r="P125" s="158"/>
      <c r="Q125" s="157"/>
      <c r="R125" s="159"/>
      <c r="S125" s="172"/>
      <c r="T125" s="250"/>
      <c r="U125" s="158"/>
      <c r="V125" s="158"/>
      <c r="W125" s="172"/>
      <c r="X125" s="250"/>
      <c r="Y125" s="172"/>
      <c r="Z125" s="159"/>
      <c r="AA125" s="157"/>
      <c r="AB125" s="250"/>
      <c r="AC125" s="157"/>
      <c r="AD125" s="159"/>
      <c r="AE125" s="159"/>
      <c r="AF125" s="250"/>
      <c r="AG125" s="172"/>
      <c r="AH125" s="274">
        <v>40</v>
      </c>
      <c r="AI125" s="157"/>
      <c r="AJ125" s="274">
        <v>60</v>
      </c>
      <c r="AK125" s="157"/>
      <c r="AL125" s="250">
        <v>150</v>
      </c>
      <c r="AM125" s="157"/>
      <c r="AN125" s="250">
        <v>60</v>
      </c>
      <c r="AO125" s="160"/>
    </row>
    <row r="126" spans="1:41" ht="15.75" thickBot="1">
      <c r="A126" s="32"/>
      <c r="B126" s="340"/>
      <c r="C126" s="341"/>
      <c r="D126" s="342"/>
      <c r="E126" s="24" t="s">
        <v>15</v>
      </c>
      <c r="F126" s="161"/>
      <c r="G126" s="162"/>
      <c r="H126" s="163"/>
      <c r="I126" s="162"/>
      <c r="J126" s="163"/>
      <c r="K126" s="162"/>
      <c r="L126" s="163"/>
      <c r="M126" s="162"/>
      <c r="N126" s="163"/>
      <c r="O126" s="162"/>
      <c r="P126" s="163"/>
      <c r="Q126" s="162"/>
      <c r="R126" s="165"/>
      <c r="S126" s="173"/>
      <c r="T126" s="251"/>
      <c r="U126" s="163"/>
      <c r="V126" s="163"/>
      <c r="W126" s="173"/>
      <c r="X126" s="251"/>
      <c r="Y126" s="173"/>
      <c r="Z126" s="165"/>
      <c r="AA126" s="162"/>
      <c r="AB126" s="251"/>
      <c r="AC126" s="164"/>
      <c r="AD126" s="165"/>
      <c r="AE126" s="165"/>
      <c r="AF126" s="251"/>
      <c r="AG126" s="173"/>
      <c r="AH126" s="275" t="s">
        <v>302</v>
      </c>
      <c r="AI126" s="164"/>
      <c r="AJ126" s="275" t="s">
        <v>756</v>
      </c>
      <c r="AK126" s="164"/>
      <c r="AL126" s="251" t="s">
        <v>757</v>
      </c>
      <c r="AM126" s="164"/>
      <c r="AN126" s="251" t="s">
        <v>756</v>
      </c>
      <c r="AO126" s="261"/>
    </row>
    <row r="127" spans="1:41" ht="15">
      <c r="A127" s="27">
        <v>23</v>
      </c>
      <c r="B127" s="343" t="s">
        <v>636</v>
      </c>
      <c r="C127" s="344"/>
      <c r="D127" s="345"/>
      <c r="E127" s="31" t="s">
        <v>33</v>
      </c>
      <c r="F127" s="156"/>
      <c r="G127" s="157"/>
      <c r="H127" s="158"/>
      <c r="I127" s="157"/>
      <c r="J127" s="158"/>
      <c r="K127" s="157"/>
      <c r="L127" s="158"/>
      <c r="M127" s="158"/>
      <c r="N127" s="158"/>
      <c r="O127" s="158"/>
      <c r="P127" s="158"/>
      <c r="Q127" s="172"/>
      <c r="R127" s="159"/>
      <c r="S127" s="172"/>
      <c r="T127" s="159"/>
      <c r="U127" s="158"/>
      <c r="V127" s="158"/>
      <c r="W127" s="172"/>
      <c r="X127" s="159"/>
      <c r="Y127" s="172"/>
      <c r="Z127" s="159"/>
      <c r="AA127" s="172"/>
      <c r="AB127" s="159"/>
      <c r="AC127" s="172"/>
      <c r="AD127" s="159"/>
      <c r="AE127" s="159"/>
      <c r="AF127" s="159"/>
      <c r="AG127" s="172"/>
      <c r="AH127" s="158"/>
      <c r="AI127" s="172"/>
      <c r="AJ127" s="158"/>
      <c r="AK127" s="157"/>
      <c r="AL127" s="159"/>
      <c r="AM127" s="172"/>
      <c r="AN127" s="159"/>
      <c r="AO127" s="255"/>
    </row>
    <row r="128" spans="1:41" ht="15.75" thickBot="1">
      <c r="A128" s="32"/>
      <c r="B128" s="340"/>
      <c r="C128" s="341"/>
      <c r="D128" s="342"/>
      <c r="E128" s="24" t="s">
        <v>15</v>
      </c>
      <c r="F128" s="161"/>
      <c r="G128" s="164"/>
      <c r="H128" s="163"/>
      <c r="I128" s="162"/>
      <c r="J128" s="163"/>
      <c r="K128" s="162"/>
      <c r="L128" s="163"/>
      <c r="M128" s="163"/>
      <c r="N128" s="163"/>
      <c r="O128" s="163"/>
      <c r="P128" s="163"/>
      <c r="Q128" s="173"/>
      <c r="R128" s="165"/>
      <c r="S128" s="173"/>
      <c r="T128" s="165"/>
      <c r="U128" s="163"/>
      <c r="V128" s="163"/>
      <c r="W128" s="173"/>
      <c r="X128" s="165"/>
      <c r="Y128" s="173"/>
      <c r="Z128" s="165"/>
      <c r="AA128" s="173"/>
      <c r="AB128" s="165"/>
      <c r="AC128" s="173"/>
      <c r="AD128" s="165"/>
      <c r="AE128" s="165"/>
      <c r="AF128" s="165"/>
      <c r="AG128" s="173"/>
      <c r="AH128" s="163"/>
      <c r="AI128" s="173"/>
      <c r="AJ128" s="163"/>
      <c r="AK128" s="162"/>
      <c r="AL128" s="165"/>
      <c r="AM128" s="173"/>
      <c r="AN128" s="165"/>
      <c r="AO128" s="256"/>
    </row>
    <row r="129" spans="1:41" ht="14.25">
      <c r="A129" s="48" t="s">
        <v>117</v>
      </c>
      <c r="B129" s="355" t="s">
        <v>70</v>
      </c>
      <c r="C129" s="356"/>
      <c r="D129" s="357"/>
      <c r="E129" s="26" t="s">
        <v>33</v>
      </c>
      <c r="F129" s="295" t="s">
        <v>386</v>
      </c>
      <c r="G129" s="289"/>
      <c r="H129" s="294" t="s">
        <v>317</v>
      </c>
      <c r="I129" s="289"/>
      <c r="J129" s="290"/>
      <c r="K129" s="289"/>
      <c r="L129" s="290"/>
      <c r="M129" s="289"/>
      <c r="N129" s="290"/>
      <c r="O129" s="289"/>
      <c r="P129" s="290"/>
      <c r="Q129" s="289"/>
      <c r="R129" s="291"/>
      <c r="S129" s="289"/>
      <c r="T129" s="291"/>
      <c r="U129" s="289"/>
      <c r="V129" s="290"/>
      <c r="W129" s="289"/>
      <c r="X129" s="291"/>
      <c r="Y129" s="289"/>
      <c r="Z129" s="292"/>
      <c r="AA129" s="289"/>
      <c r="AB129" s="291"/>
      <c r="AC129" s="289"/>
      <c r="AD129" s="292"/>
      <c r="AE129" s="289"/>
      <c r="AF129" s="291" t="s">
        <v>312</v>
      </c>
      <c r="AG129" s="289"/>
      <c r="AH129" s="294" t="s">
        <v>384</v>
      </c>
      <c r="AI129" s="289"/>
      <c r="AJ129" s="294" t="s">
        <v>586</v>
      </c>
      <c r="AK129" s="289"/>
      <c r="AL129" s="291" t="s">
        <v>386</v>
      </c>
      <c r="AM129" s="289"/>
      <c r="AN129" s="291" t="s">
        <v>385</v>
      </c>
      <c r="AO129" s="293"/>
    </row>
    <row r="130" spans="1:41" ht="15">
      <c r="A130" s="49"/>
      <c r="B130" s="349"/>
      <c r="C130" s="350"/>
      <c r="D130" s="351"/>
      <c r="E130" s="23" t="s">
        <v>15</v>
      </c>
      <c r="F130" s="296" t="s">
        <v>242</v>
      </c>
      <c r="G130" s="93"/>
      <c r="H130" s="272" t="s">
        <v>297</v>
      </c>
      <c r="I130" s="93"/>
      <c r="J130" s="154"/>
      <c r="K130" s="93"/>
      <c r="L130" s="154"/>
      <c r="M130" s="93"/>
      <c r="N130" s="154"/>
      <c r="O130" s="93"/>
      <c r="P130" s="154"/>
      <c r="Q130" s="93"/>
      <c r="R130" s="140"/>
      <c r="S130" s="93"/>
      <c r="T130" s="140"/>
      <c r="U130" s="93"/>
      <c r="V130" s="154"/>
      <c r="W130" s="93"/>
      <c r="X130" s="140"/>
      <c r="Y130" s="93"/>
      <c r="Z130" s="91"/>
      <c r="AA130" s="93"/>
      <c r="AB130" s="140"/>
      <c r="AC130" s="93"/>
      <c r="AD130" s="91"/>
      <c r="AE130" s="93"/>
      <c r="AF130" s="140" t="s">
        <v>293</v>
      </c>
      <c r="AG130" s="93"/>
      <c r="AH130" s="272" t="s">
        <v>263</v>
      </c>
      <c r="AI130" s="93"/>
      <c r="AJ130" s="272" t="s">
        <v>291</v>
      </c>
      <c r="AK130" s="93"/>
      <c r="AL130" s="140" t="s">
        <v>242</v>
      </c>
      <c r="AM130" s="93"/>
      <c r="AN130" s="140" t="s">
        <v>262</v>
      </c>
      <c r="AO130" s="155"/>
    </row>
    <row r="131" spans="1:41" ht="14.25">
      <c r="A131" s="49" t="s">
        <v>118</v>
      </c>
      <c r="B131" s="352" t="s">
        <v>71</v>
      </c>
      <c r="C131" s="353"/>
      <c r="D131" s="354"/>
      <c r="E131" s="23" t="s">
        <v>33</v>
      </c>
      <c r="F131" s="271">
        <v>5</v>
      </c>
      <c r="G131" s="139"/>
      <c r="H131" s="180">
        <v>5</v>
      </c>
      <c r="I131" s="139"/>
      <c r="J131" s="81"/>
      <c r="K131" s="139"/>
      <c r="L131" s="81"/>
      <c r="M131" s="139"/>
      <c r="N131" s="81"/>
      <c r="O131" s="139"/>
      <c r="P131" s="81"/>
      <c r="Q131" s="139"/>
      <c r="R131" s="81"/>
      <c r="S131" s="168"/>
      <c r="T131" s="81"/>
      <c r="U131" s="168"/>
      <c r="V131" s="81"/>
      <c r="W131" s="168"/>
      <c r="X131" s="81"/>
      <c r="Y131" s="81"/>
      <c r="Z131" s="81"/>
      <c r="AA131" s="168"/>
      <c r="AB131" s="81"/>
      <c r="AC131" s="168"/>
      <c r="AD131" s="81"/>
      <c r="AE131" s="168"/>
      <c r="AF131" s="81"/>
      <c r="AG131" s="139"/>
      <c r="AH131" s="81"/>
      <c r="AI131" s="139"/>
      <c r="AJ131" s="81"/>
      <c r="AK131" s="139"/>
      <c r="AL131" s="141"/>
      <c r="AM131" s="139"/>
      <c r="AN131" s="141"/>
      <c r="AO131" s="143"/>
    </row>
    <row r="132" spans="1:41" ht="15.75" thickBot="1">
      <c r="A132" s="50"/>
      <c r="B132" s="337"/>
      <c r="C132" s="338"/>
      <c r="D132" s="339"/>
      <c r="E132" s="25" t="s">
        <v>15</v>
      </c>
      <c r="F132" s="297" t="s">
        <v>393</v>
      </c>
      <c r="G132" s="167"/>
      <c r="H132" s="283" t="s">
        <v>393</v>
      </c>
      <c r="I132" s="167"/>
      <c r="J132" s="281"/>
      <c r="K132" s="167"/>
      <c r="L132" s="281"/>
      <c r="M132" s="167"/>
      <c r="N132" s="281"/>
      <c r="O132" s="167"/>
      <c r="P132" s="146"/>
      <c r="Q132" s="145"/>
      <c r="R132" s="146"/>
      <c r="S132" s="169"/>
      <c r="T132" s="146"/>
      <c r="U132" s="169"/>
      <c r="V132" s="146"/>
      <c r="W132" s="169"/>
      <c r="X132" s="146"/>
      <c r="Y132" s="146"/>
      <c r="Z132" s="146"/>
      <c r="AA132" s="169"/>
      <c r="AB132" s="146"/>
      <c r="AC132" s="169"/>
      <c r="AD132" s="146"/>
      <c r="AE132" s="169"/>
      <c r="AF132" s="146"/>
      <c r="AG132" s="145"/>
      <c r="AH132" s="146"/>
      <c r="AI132" s="145"/>
      <c r="AJ132" s="146"/>
      <c r="AK132" s="145"/>
      <c r="AL132" s="148"/>
      <c r="AM132" s="145"/>
      <c r="AN132" s="148"/>
      <c r="AO132" s="149"/>
    </row>
    <row r="133" spans="1:41" ht="15">
      <c r="A133" s="27">
        <v>24</v>
      </c>
      <c r="B133" s="28" t="s">
        <v>72</v>
      </c>
      <c r="C133" s="29"/>
      <c r="D133" s="30"/>
      <c r="E133" s="31" t="s">
        <v>33</v>
      </c>
      <c r="F133" s="301" t="s">
        <v>316</v>
      </c>
      <c r="G133" s="298"/>
      <c r="H133" s="301" t="s">
        <v>316</v>
      </c>
      <c r="I133" s="262"/>
      <c r="J133" s="301" t="s">
        <v>316</v>
      </c>
      <c r="K133" s="262"/>
      <c r="L133" s="301" t="s">
        <v>316</v>
      </c>
      <c r="M133" s="262"/>
      <c r="N133" s="301" t="s">
        <v>316</v>
      </c>
      <c r="O133" s="262"/>
      <c r="P133" s="301" t="s">
        <v>316</v>
      </c>
      <c r="Q133" s="262"/>
      <c r="R133" s="301" t="s">
        <v>316</v>
      </c>
      <c r="S133" s="262"/>
      <c r="T133" s="301" t="s">
        <v>316</v>
      </c>
      <c r="U133" s="262"/>
      <c r="V133" s="301" t="s">
        <v>316</v>
      </c>
      <c r="W133" s="299"/>
      <c r="X133" s="301" t="s">
        <v>316</v>
      </c>
      <c r="Y133" s="262"/>
      <c r="Z133" s="301" t="s">
        <v>316</v>
      </c>
      <c r="AA133" s="262"/>
      <c r="AB133" s="301" t="s">
        <v>316</v>
      </c>
      <c r="AC133" s="262"/>
      <c r="AD133" s="301" t="s">
        <v>316</v>
      </c>
      <c r="AE133" s="262"/>
      <c r="AF133" s="301" t="s">
        <v>316</v>
      </c>
      <c r="AG133" s="262"/>
      <c r="AH133" s="301" t="s">
        <v>316</v>
      </c>
      <c r="AI133" s="262"/>
      <c r="AJ133" s="301" t="s">
        <v>316</v>
      </c>
      <c r="AK133" s="262"/>
      <c r="AL133" s="301" t="s">
        <v>316</v>
      </c>
      <c r="AM133" s="262"/>
      <c r="AN133" s="301" t="s">
        <v>316</v>
      </c>
      <c r="AO133" s="300"/>
    </row>
    <row r="134" spans="1:41" ht="15.75" thickBot="1">
      <c r="A134" s="32"/>
      <c r="B134" s="340"/>
      <c r="C134" s="341"/>
      <c r="D134" s="342"/>
      <c r="E134" s="24" t="s">
        <v>15</v>
      </c>
      <c r="F134" s="279" t="s">
        <v>749</v>
      </c>
      <c r="G134" s="273"/>
      <c r="H134" s="279" t="s">
        <v>749</v>
      </c>
      <c r="I134" s="164"/>
      <c r="J134" s="279" t="s">
        <v>749</v>
      </c>
      <c r="K134" s="164"/>
      <c r="L134" s="279" t="s">
        <v>749</v>
      </c>
      <c r="M134" s="164"/>
      <c r="N134" s="279" t="s">
        <v>749</v>
      </c>
      <c r="O134" s="164"/>
      <c r="P134" s="279" t="s">
        <v>749</v>
      </c>
      <c r="Q134" s="164"/>
      <c r="R134" s="279" t="s">
        <v>749</v>
      </c>
      <c r="S134" s="164"/>
      <c r="T134" s="279" t="s">
        <v>749</v>
      </c>
      <c r="U134" s="164"/>
      <c r="V134" s="279" t="s">
        <v>749</v>
      </c>
      <c r="W134" s="285"/>
      <c r="X134" s="279" t="s">
        <v>749</v>
      </c>
      <c r="Y134" s="164"/>
      <c r="Z134" s="279" t="s">
        <v>749</v>
      </c>
      <c r="AA134" s="164"/>
      <c r="AB134" s="279" t="s">
        <v>749</v>
      </c>
      <c r="AC134" s="164"/>
      <c r="AD134" s="279" t="s">
        <v>749</v>
      </c>
      <c r="AE134" s="164"/>
      <c r="AF134" s="279" t="s">
        <v>749</v>
      </c>
      <c r="AG134" s="164"/>
      <c r="AH134" s="279" t="s">
        <v>749</v>
      </c>
      <c r="AI134" s="164"/>
      <c r="AJ134" s="279" t="s">
        <v>749</v>
      </c>
      <c r="AK134" s="164"/>
      <c r="AL134" s="279" t="s">
        <v>749</v>
      </c>
      <c r="AM134" s="164"/>
      <c r="AN134" s="279" t="s">
        <v>749</v>
      </c>
      <c r="AO134" s="261"/>
    </row>
    <row r="135" spans="1:41" ht="15">
      <c r="A135" s="27">
        <v>26</v>
      </c>
      <c r="B135" s="343" t="s">
        <v>106</v>
      </c>
      <c r="C135" s="344"/>
      <c r="D135" s="345"/>
      <c r="E135" s="31" t="s">
        <v>11</v>
      </c>
      <c r="F135" s="156"/>
      <c r="G135" s="158"/>
      <c r="H135" s="158"/>
      <c r="I135" s="157"/>
      <c r="J135" s="287">
        <v>1132</v>
      </c>
      <c r="K135" s="262"/>
      <c r="L135" s="287" t="s">
        <v>758</v>
      </c>
      <c r="M135" s="262"/>
      <c r="N135" s="287" t="s">
        <v>758</v>
      </c>
      <c r="O135" s="262"/>
      <c r="P135" s="287" t="s">
        <v>758</v>
      </c>
      <c r="Q135" s="262"/>
      <c r="R135" s="298"/>
      <c r="S135" s="262"/>
      <c r="T135" s="298"/>
      <c r="U135" s="262"/>
      <c r="V135" s="287" t="s">
        <v>759</v>
      </c>
      <c r="W135" s="157"/>
      <c r="X135" s="287">
        <v>1161</v>
      </c>
      <c r="Y135" s="262"/>
      <c r="Z135" s="287" t="s">
        <v>760</v>
      </c>
      <c r="AA135" s="262"/>
      <c r="AB135" s="287" t="s">
        <v>761</v>
      </c>
      <c r="AC135" s="262"/>
      <c r="AD135" s="287" t="s">
        <v>761</v>
      </c>
      <c r="AE135" s="262"/>
      <c r="AF135" s="158"/>
      <c r="AG135" s="157"/>
      <c r="AH135" s="158"/>
      <c r="AI135" s="157"/>
      <c r="AJ135" s="158"/>
      <c r="AK135" s="157"/>
      <c r="AL135" s="158"/>
      <c r="AM135" s="157"/>
      <c r="AN135" s="158"/>
      <c r="AO135" s="160"/>
    </row>
    <row r="136" spans="1:41" ht="15.75" thickBot="1">
      <c r="A136" s="32"/>
      <c r="B136" s="340"/>
      <c r="C136" s="341"/>
      <c r="D136" s="342"/>
      <c r="E136" s="24" t="s">
        <v>15</v>
      </c>
      <c r="F136" s="161"/>
      <c r="G136" s="163"/>
      <c r="H136" s="163"/>
      <c r="I136" s="162"/>
      <c r="J136" s="275" t="s">
        <v>399</v>
      </c>
      <c r="K136" s="164"/>
      <c r="L136" s="275" t="s">
        <v>399</v>
      </c>
      <c r="M136" s="164"/>
      <c r="N136" s="275" t="s">
        <v>399</v>
      </c>
      <c r="O136" s="164"/>
      <c r="P136" s="275" t="s">
        <v>399</v>
      </c>
      <c r="Q136" s="164"/>
      <c r="R136" s="273"/>
      <c r="S136" s="164"/>
      <c r="T136" s="273"/>
      <c r="U136" s="164"/>
      <c r="V136" s="275" t="s">
        <v>399</v>
      </c>
      <c r="W136" s="162"/>
      <c r="X136" s="275" t="s">
        <v>399</v>
      </c>
      <c r="Y136" s="164"/>
      <c r="Z136" s="275" t="s">
        <v>399</v>
      </c>
      <c r="AA136" s="164"/>
      <c r="AB136" s="275" t="s">
        <v>399</v>
      </c>
      <c r="AC136" s="164"/>
      <c r="AD136" s="275" t="s">
        <v>399</v>
      </c>
      <c r="AE136" s="164"/>
      <c r="AF136" s="163"/>
      <c r="AG136" s="162"/>
      <c r="AH136" s="163"/>
      <c r="AI136" s="164"/>
      <c r="AJ136" s="163"/>
      <c r="AK136" s="164"/>
      <c r="AL136" s="163"/>
      <c r="AM136" s="162"/>
      <c r="AN136" s="163"/>
      <c r="AO136" s="166"/>
    </row>
    <row r="137" spans="1:41" ht="28.5" customHeight="1">
      <c r="A137" s="27">
        <v>27</v>
      </c>
      <c r="B137" s="343" t="s">
        <v>728</v>
      </c>
      <c r="C137" s="344"/>
      <c r="D137" s="345"/>
      <c r="E137" s="31" t="s">
        <v>11</v>
      </c>
      <c r="F137" s="278">
        <v>15</v>
      </c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72"/>
      <c r="R137" s="158"/>
      <c r="S137" s="158"/>
      <c r="T137" s="158"/>
      <c r="U137" s="172"/>
      <c r="V137" s="158"/>
      <c r="W137" s="172"/>
      <c r="X137" s="158"/>
      <c r="Y137" s="172"/>
      <c r="Z137" s="158"/>
      <c r="AA137" s="172"/>
      <c r="AB137" s="158"/>
      <c r="AC137" s="172"/>
      <c r="AD137" s="158"/>
      <c r="AE137" s="172"/>
      <c r="AF137" s="158"/>
      <c r="AG137" s="172"/>
      <c r="AH137" s="158"/>
      <c r="AI137" s="158"/>
      <c r="AJ137" s="158"/>
      <c r="AK137" s="158"/>
      <c r="AL137" s="158"/>
      <c r="AM137" s="158"/>
      <c r="AN137" s="158"/>
      <c r="AO137" s="252"/>
    </row>
    <row r="138" spans="1:41" ht="15.75" thickBot="1">
      <c r="A138" s="32"/>
      <c r="B138" s="340"/>
      <c r="C138" s="341"/>
      <c r="D138" s="342"/>
      <c r="E138" s="24" t="s">
        <v>15</v>
      </c>
      <c r="F138" s="279" t="s">
        <v>264</v>
      </c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73"/>
      <c r="R138" s="163"/>
      <c r="S138" s="163"/>
      <c r="T138" s="163"/>
      <c r="U138" s="173"/>
      <c r="V138" s="163"/>
      <c r="W138" s="173"/>
      <c r="X138" s="163"/>
      <c r="Y138" s="173"/>
      <c r="Z138" s="163"/>
      <c r="AA138" s="173"/>
      <c r="AB138" s="163"/>
      <c r="AC138" s="173"/>
      <c r="AD138" s="163"/>
      <c r="AE138" s="173"/>
      <c r="AF138" s="163"/>
      <c r="AG138" s="173"/>
      <c r="AH138" s="163"/>
      <c r="AI138" s="163"/>
      <c r="AJ138" s="163"/>
      <c r="AK138" s="163"/>
      <c r="AL138" s="163"/>
      <c r="AM138" s="163"/>
      <c r="AN138" s="163"/>
      <c r="AO138" s="253"/>
    </row>
    <row r="139" spans="1:41" ht="15.75" thickBot="1">
      <c r="A139" s="39">
        <v>28</v>
      </c>
      <c r="B139" s="331" t="s">
        <v>73</v>
      </c>
      <c r="C139" s="332"/>
      <c r="D139" s="333"/>
      <c r="E139" s="40" t="s">
        <v>15</v>
      </c>
      <c r="F139" s="236"/>
      <c r="G139" s="237"/>
      <c r="H139" s="237"/>
      <c r="I139" s="237"/>
      <c r="J139" s="237"/>
      <c r="K139" s="237"/>
      <c r="L139" s="237"/>
      <c r="M139" s="234"/>
      <c r="N139" s="237"/>
      <c r="O139" s="209"/>
      <c r="P139" s="237"/>
      <c r="Q139" s="234"/>
      <c r="R139" s="237"/>
      <c r="S139" s="237"/>
      <c r="T139" s="237"/>
      <c r="U139" s="234"/>
      <c r="V139" s="237"/>
      <c r="W139" s="234"/>
      <c r="X139" s="237"/>
      <c r="Y139" s="234"/>
      <c r="Z139" s="237"/>
      <c r="AA139" s="234"/>
      <c r="AB139" s="237"/>
      <c r="AC139" s="237"/>
      <c r="AD139" s="237"/>
      <c r="AE139" s="209"/>
      <c r="AF139" s="237"/>
      <c r="AG139" s="234"/>
      <c r="AH139" s="237"/>
      <c r="AI139" s="234"/>
      <c r="AJ139" s="237"/>
      <c r="AK139" s="234"/>
      <c r="AL139" s="237"/>
      <c r="AM139" s="237"/>
      <c r="AN139" s="237"/>
      <c r="AO139" s="244"/>
    </row>
    <row r="140" spans="1:41" ht="15.75" thickBot="1">
      <c r="A140" s="302"/>
      <c r="B140" s="334" t="s">
        <v>762</v>
      </c>
      <c r="C140" s="335"/>
      <c r="D140" s="336"/>
      <c r="E140" s="303"/>
      <c r="F140" s="309" t="s">
        <v>763</v>
      </c>
      <c r="G140" s="267"/>
      <c r="H140" s="267" t="s">
        <v>764</v>
      </c>
      <c r="I140" s="267"/>
      <c r="J140" s="267" t="s">
        <v>765</v>
      </c>
      <c r="K140" s="267"/>
      <c r="L140" s="267" t="s">
        <v>766</v>
      </c>
      <c r="M140" s="267"/>
      <c r="N140" s="267" t="s">
        <v>767</v>
      </c>
      <c r="O140" s="267"/>
      <c r="P140" s="267" t="s">
        <v>768</v>
      </c>
      <c r="Q140" s="267"/>
      <c r="R140" s="267" t="s">
        <v>769</v>
      </c>
      <c r="S140" s="267"/>
      <c r="T140" s="267" t="s">
        <v>770</v>
      </c>
      <c r="U140" s="267"/>
      <c r="V140" s="267" t="s">
        <v>948</v>
      </c>
      <c r="W140" s="267"/>
      <c r="X140" s="267" t="s">
        <v>771</v>
      </c>
      <c r="Y140" s="267"/>
      <c r="Z140" s="267" t="s">
        <v>772</v>
      </c>
      <c r="AA140" s="267"/>
      <c r="AB140" s="267" t="s">
        <v>773</v>
      </c>
      <c r="AC140" s="267"/>
      <c r="AD140" s="267" t="s">
        <v>774</v>
      </c>
      <c r="AE140" s="267"/>
      <c r="AF140" s="267" t="s">
        <v>775</v>
      </c>
      <c r="AG140" s="267"/>
      <c r="AH140" s="267" t="s">
        <v>776</v>
      </c>
      <c r="AI140" s="267"/>
      <c r="AJ140" s="267" t="s">
        <v>777</v>
      </c>
      <c r="AK140" s="267"/>
      <c r="AL140" s="267" t="s">
        <v>778</v>
      </c>
      <c r="AM140" s="267"/>
      <c r="AN140" s="267" t="s">
        <v>779</v>
      </c>
      <c r="AO140" s="268"/>
    </row>
    <row r="141" spans="6:40" ht="12.75">
      <c r="F141" s="175">
        <f>F130+F132+F134+F138</f>
        <v>89.7</v>
      </c>
      <c r="H141" s="175">
        <f>H86+H118+H130+H132+H134</f>
        <v>564.5</v>
      </c>
      <c r="J141" s="175">
        <f>J70+J88+J94+J134+J136</f>
        <v>31.1</v>
      </c>
      <c r="L141" s="175">
        <f>L70+L88+L94+L134+L136</f>
        <v>33.3</v>
      </c>
      <c r="N141" s="175">
        <f>N62+N70+N88+N94+N134+N136</f>
        <v>107.4</v>
      </c>
      <c r="P141" s="175">
        <f>P62+P70+P86+P88+P94+P134+P136</f>
        <v>133.8</v>
      </c>
      <c r="R141" s="175">
        <f>R70+R86+R98+R122+R134</f>
        <v>136.2</v>
      </c>
      <c r="T141" s="175"/>
      <c r="V141" s="175">
        <f>V44+V70+V84+V88+V110+V112+V120+V134+V136</f>
        <v>161.9</v>
      </c>
      <c r="X141" s="175">
        <f>X70+X84+X88+X104+X110+X118+X120+X134+X136</f>
        <v>120.85000000000001</v>
      </c>
      <c r="Z141" s="175">
        <f>Z44+Z70+Z84+Z88+Z104+Z110+Z118+Z120+Z134+Z136</f>
        <v>186.95</v>
      </c>
      <c r="AB141" s="175">
        <f>AB70+AB88+AB104+AB110+AB118+AB120+AB134+AB136</f>
        <v>79.45</v>
      </c>
      <c r="AD141" s="175">
        <f>AD64+AD70+AD88+AD104+AD110+AD118+AD120+AD134+AD136</f>
        <v>79.75</v>
      </c>
      <c r="AF141" s="175">
        <f>AF88+AF120+AF124+AF130+AF134</f>
        <v>31.2</v>
      </c>
      <c r="AH141" s="175"/>
      <c r="AJ141" s="175">
        <f>AJ58+AJ86+AJ88+AJ98+AJ102+AJ124+AJ126+AJ130+AJ134</f>
        <v>482.4</v>
      </c>
      <c r="AL141" s="175">
        <f>AL58+AL68+AL76+AL82+AL84+AL86+AL88+AL102+AL104+AL106+AL110+AL120+AL124+AL126+AL130+AL134</f>
        <v>1450.8</v>
      </c>
      <c r="AN141" s="175">
        <f>AN46+AN58+AN88+AN94+AN98+AN102+AN104+AN110+AN120+AN126+AN130+AN134</f>
        <v>488.90000000000003</v>
      </c>
    </row>
    <row r="142" ht="12.75">
      <c r="AH142" s="175">
        <f>AH58+AH88+AH102+AH104+AH110+AH120+AH124+AH126+AH130+AH134</f>
        <v>215.79999999999998</v>
      </c>
    </row>
  </sheetData>
  <sheetProtection/>
  <mergeCells count="176">
    <mergeCell ref="B24:D24"/>
    <mergeCell ref="B25:D25"/>
    <mergeCell ref="B27:D27"/>
    <mergeCell ref="B28:D28"/>
    <mergeCell ref="B26:D26"/>
    <mergeCell ref="B19:D19"/>
    <mergeCell ref="B21:D21"/>
    <mergeCell ref="B22:D22"/>
    <mergeCell ref="B23:D23"/>
    <mergeCell ref="AL16:AM16"/>
    <mergeCell ref="AN16:AO16"/>
    <mergeCell ref="B17:D17"/>
    <mergeCell ref="B18:D18"/>
    <mergeCell ref="AD16:AE16"/>
    <mergeCell ref="AF16:AG16"/>
    <mergeCell ref="AH16:AI16"/>
    <mergeCell ref="AJ16:AK16"/>
    <mergeCell ref="V16:W16"/>
    <mergeCell ref="X16:Y16"/>
    <mergeCell ref="L16:M16"/>
    <mergeCell ref="Z16:AA16"/>
    <mergeCell ref="AB16:AC16"/>
    <mergeCell ref="N16:O16"/>
    <mergeCell ref="P16:Q16"/>
    <mergeCell ref="R16:S16"/>
    <mergeCell ref="T16:U16"/>
    <mergeCell ref="B1:D1"/>
    <mergeCell ref="B9:D9"/>
    <mergeCell ref="B11:D11"/>
    <mergeCell ref="B8:D8"/>
    <mergeCell ref="B10:D10"/>
    <mergeCell ref="B3:D3"/>
    <mergeCell ref="B5:D5"/>
    <mergeCell ref="B7:D7"/>
    <mergeCell ref="AF2:AG2"/>
    <mergeCell ref="AH2:AI2"/>
    <mergeCell ref="AJ2:AK2"/>
    <mergeCell ref="B16:D16"/>
    <mergeCell ref="B12:D12"/>
    <mergeCell ref="B13:D13"/>
    <mergeCell ref="F16:G16"/>
    <mergeCell ref="H16:I16"/>
    <mergeCell ref="J16:K16"/>
    <mergeCell ref="N2:O2"/>
    <mergeCell ref="AN2:AO2"/>
    <mergeCell ref="F2:G2"/>
    <mergeCell ref="B2:D2"/>
    <mergeCell ref="Z2:AA2"/>
    <mergeCell ref="AB2:AC2"/>
    <mergeCell ref="T2:U2"/>
    <mergeCell ref="V2:W2"/>
    <mergeCell ref="X2:Y2"/>
    <mergeCell ref="AD2:AE2"/>
    <mergeCell ref="AL2:AM2"/>
    <mergeCell ref="P2:Q2"/>
    <mergeCell ref="R2:S2"/>
    <mergeCell ref="L2:M2"/>
    <mergeCell ref="B4:D4"/>
    <mergeCell ref="H2:I2"/>
    <mergeCell ref="J2:K2"/>
    <mergeCell ref="B31:D31"/>
    <mergeCell ref="F31:G31"/>
    <mergeCell ref="H31:I31"/>
    <mergeCell ref="J31:K31"/>
    <mergeCell ref="X31:Y31"/>
    <mergeCell ref="Z31:AA31"/>
    <mergeCell ref="L31:M31"/>
    <mergeCell ref="N31:O31"/>
    <mergeCell ref="P31:Q31"/>
    <mergeCell ref="R31:S31"/>
    <mergeCell ref="AJ31:AK31"/>
    <mergeCell ref="AL31:AM31"/>
    <mergeCell ref="AN31:AO31"/>
    <mergeCell ref="B32:D32"/>
    <mergeCell ref="AB31:AC31"/>
    <mergeCell ref="AD31:AE31"/>
    <mergeCell ref="AF31:AG31"/>
    <mergeCell ref="AH31:AI31"/>
    <mergeCell ref="T31:U31"/>
    <mergeCell ref="V31:W31"/>
    <mergeCell ref="B33:D33"/>
    <mergeCell ref="B34:D34"/>
    <mergeCell ref="B36:D36"/>
    <mergeCell ref="B37:D37"/>
    <mergeCell ref="B38:D38"/>
    <mergeCell ref="B39:D39"/>
    <mergeCell ref="B40:D40"/>
    <mergeCell ref="B41:D41"/>
    <mergeCell ref="B42:D42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70:D70"/>
    <mergeCell ref="B71:D71"/>
    <mergeCell ref="B72:D72"/>
    <mergeCell ref="B74:D74"/>
    <mergeCell ref="B76:D76"/>
    <mergeCell ref="B77:D77"/>
    <mergeCell ref="B78:D78"/>
    <mergeCell ref="B79:D79"/>
    <mergeCell ref="B80:D80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6:D106"/>
    <mergeCell ref="B108:D108"/>
    <mergeCell ref="B109:D109"/>
    <mergeCell ref="B110:D110"/>
    <mergeCell ref="B112:D112"/>
    <mergeCell ref="B113:D113"/>
    <mergeCell ref="B114:D114"/>
    <mergeCell ref="B116:D116"/>
    <mergeCell ref="B118:D118"/>
    <mergeCell ref="B119:D119"/>
    <mergeCell ref="B120:D120"/>
    <mergeCell ref="B121:D121"/>
    <mergeCell ref="B122:D122"/>
    <mergeCell ref="B123:D123"/>
    <mergeCell ref="B130:D130"/>
    <mergeCell ref="B131:D131"/>
    <mergeCell ref="B124:D124"/>
    <mergeCell ref="B125:D125"/>
    <mergeCell ref="B126:D126"/>
    <mergeCell ref="B127:D127"/>
    <mergeCell ref="B128:D128"/>
    <mergeCell ref="B129:D129"/>
    <mergeCell ref="B139:D139"/>
    <mergeCell ref="B140:D140"/>
    <mergeCell ref="B132:D132"/>
    <mergeCell ref="B134:D134"/>
    <mergeCell ref="B137:D137"/>
    <mergeCell ref="B138:D138"/>
    <mergeCell ref="B135:D135"/>
    <mergeCell ref="B136:D136"/>
  </mergeCells>
  <printOptions/>
  <pageMargins left="0" right="0" top="0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266"/>
  <sheetViews>
    <sheetView tabSelected="1" zoomScalePageLayoutView="0" workbookViewId="0" topLeftCell="A16">
      <pane xSplit="4" ySplit="25" topLeftCell="E41" activePane="bottomRight" state="frozen"/>
      <selection pane="topLeft" activeCell="A16" sqref="A16"/>
      <selection pane="topRight" activeCell="E16" sqref="E16"/>
      <selection pane="bottomLeft" activeCell="A25" sqref="A25"/>
      <selection pane="bottomRight" activeCell="B35" sqref="B35:D35"/>
    </sheetView>
  </sheetViews>
  <sheetFormatPr defaultColWidth="9.00390625" defaultRowHeight="12.75"/>
  <cols>
    <col min="1" max="1" width="4.875" style="0" customWidth="1"/>
    <col min="3" max="3" width="12.875" style="0" customWidth="1"/>
    <col min="4" max="4" width="21.25390625" style="0" customWidth="1"/>
    <col min="15" max="15" width="9.875" style="0" customWidth="1"/>
    <col min="22" max="22" width="10.625" style="0" customWidth="1"/>
    <col min="31" max="31" width="12.625" style="0" customWidth="1"/>
    <col min="41" max="41" width="13.00390625" style="0" customWidth="1"/>
    <col min="45" max="45" width="10.125" style="0" customWidth="1"/>
    <col min="53" max="53" width="11.25390625" style="0" customWidth="1"/>
    <col min="75" max="75" width="12.875" style="0" customWidth="1"/>
    <col min="91" max="91" width="9.875" style="0" customWidth="1"/>
  </cols>
  <sheetData>
    <row r="1" ht="12.75">
      <c r="B1" t="s">
        <v>0</v>
      </c>
    </row>
    <row r="2" ht="12.75">
      <c r="B2" t="s">
        <v>1</v>
      </c>
    </row>
    <row r="3" spans="1:4" ht="12.75">
      <c r="A3" s="484" t="s">
        <v>436</v>
      </c>
      <c r="B3" s="484"/>
      <c r="C3" s="484"/>
      <c r="D3" s="484"/>
    </row>
    <row r="4" ht="12.75">
      <c r="B4" t="s">
        <v>2</v>
      </c>
    </row>
    <row r="6" spans="1:95" ht="12.75">
      <c r="A6" s="431"/>
      <c r="B6" s="473" t="s">
        <v>435</v>
      </c>
      <c r="C6" s="474"/>
      <c r="D6" s="475"/>
      <c r="E6" s="431"/>
      <c r="F6" s="433" t="s">
        <v>119</v>
      </c>
      <c r="G6" s="434"/>
      <c r="H6" s="433" t="s">
        <v>120</v>
      </c>
      <c r="I6" s="434"/>
      <c r="J6" s="433" t="s">
        <v>121</v>
      </c>
      <c r="K6" s="434"/>
      <c r="L6" s="481" t="s">
        <v>122</v>
      </c>
      <c r="M6" s="481"/>
      <c r="N6" s="482" t="s">
        <v>123</v>
      </c>
      <c r="O6" s="483"/>
      <c r="P6" s="482" t="s">
        <v>124</v>
      </c>
      <c r="Q6" s="483"/>
      <c r="R6" s="482" t="s">
        <v>125</v>
      </c>
      <c r="S6" s="483"/>
      <c r="T6" s="482" t="s">
        <v>126</v>
      </c>
      <c r="U6" s="483"/>
      <c r="V6" s="482" t="s">
        <v>127</v>
      </c>
      <c r="W6" s="483"/>
      <c r="X6" s="482" t="s">
        <v>128</v>
      </c>
      <c r="Y6" s="483"/>
      <c r="Z6" s="482" t="s">
        <v>129</v>
      </c>
      <c r="AA6" s="483"/>
      <c r="AB6" s="482" t="s">
        <v>130</v>
      </c>
      <c r="AC6" s="483"/>
      <c r="AD6" s="482" t="s">
        <v>131</v>
      </c>
      <c r="AE6" s="483"/>
      <c r="AF6" s="482" t="s">
        <v>132</v>
      </c>
      <c r="AG6" s="483"/>
      <c r="AH6" s="482" t="s">
        <v>133</v>
      </c>
      <c r="AI6" s="483"/>
      <c r="AJ6" s="482" t="s">
        <v>134</v>
      </c>
      <c r="AK6" s="483"/>
      <c r="AL6" s="482" t="s">
        <v>135</v>
      </c>
      <c r="AM6" s="483"/>
      <c r="AN6" s="482" t="s">
        <v>136</v>
      </c>
      <c r="AO6" s="483"/>
      <c r="AP6" s="482" t="s">
        <v>137</v>
      </c>
      <c r="AQ6" s="483"/>
      <c r="AR6" s="482" t="s">
        <v>138</v>
      </c>
      <c r="AS6" s="483"/>
      <c r="AT6" s="482" t="s">
        <v>139</v>
      </c>
      <c r="AU6" s="483"/>
      <c r="AV6" s="482" t="s">
        <v>140</v>
      </c>
      <c r="AW6" s="483"/>
      <c r="AX6" s="482" t="s">
        <v>141</v>
      </c>
      <c r="AY6" s="483"/>
      <c r="AZ6" s="482" t="s">
        <v>142</v>
      </c>
      <c r="BA6" s="483"/>
      <c r="BB6" s="482" t="s">
        <v>143</v>
      </c>
      <c r="BC6" s="483"/>
      <c r="BD6" s="482" t="s">
        <v>144</v>
      </c>
      <c r="BE6" s="483"/>
      <c r="BF6" s="482" t="s">
        <v>145</v>
      </c>
      <c r="BG6" s="483"/>
      <c r="BH6" s="482" t="s">
        <v>146</v>
      </c>
      <c r="BI6" s="483"/>
      <c r="BJ6" s="482" t="s">
        <v>147</v>
      </c>
      <c r="BK6" s="483"/>
      <c r="BL6" s="482" t="s">
        <v>148</v>
      </c>
      <c r="BM6" s="483"/>
      <c r="BN6" s="482" t="s">
        <v>149</v>
      </c>
      <c r="BO6" s="483"/>
      <c r="BP6" s="482" t="s">
        <v>150</v>
      </c>
      <c r="BQ6" s="483"/>
      <c r="BR6" s="482" t="s">
        <v>151</v>
      </c>
      <c r="BS6" s="483"/>
      <c r="BT6" s="482" t="s">
        <v>152</v>
      </c>
      <c r="BU6" s="483"/>
      <c r="BV6" s="482" t="s">
        <v>153</v>
      </c>
      <c r="BW6" s="483"/>
      <c r="BX6" s="482" t="s">
        <v>154</v>
      </c>
      <c r="BY6" s="483"/>
      <c r="BZ6" s="482" t="s">
        <v>155</v>
      </c>
      <c r="CA6" s="483"/>
      <c r="CB6" s="482" t="s">
        <v>156</v>
      </c>
      <c r="CC6" s="483"/>
      <c r="CD6" s="482" t="s">
        <v>157</v>
      </c>
      <c r="CE6" s="483"/>
      <c r="CF6" s="482" t="s">
        <v>158</v>
      </c>
      <c r="CG6" s="483"/>
      <c r="CH6" s="482" t="s">
        <v>159</v>
      </c>
      <c r="CI6" s="483"/>
      <c r="CJ6" s="482" t="s">
        <v>160</v>
      </c>
      <c r="CK6" s="483"/>
      <c r="CL6" s="482" t="s">
        <v>161</v>
      </c>
      <c r="CM6" s="483"/>
      <c r="CN6" s="482" t="s">
        <v>162</v>
      </c>
      <c r="CO6" s="483"/>
      <c r="CP6" s="482" t="s">
        <v>163</v>
      </c>
      <c r="CQ6" s="483"/>
    </row>
    <row r="7" spans="1:95" ht="15" customHeight="1">
      <c r="A7" s="432"/>
      <c r="B7" s="476"/>
      <c r="C7" s="477"/>
      <c r="D7" s="478"/>
      <c r="E7" s="432"/>
      <c r="F7" s="3" t="s">
        <v>164</v>
      </c>
      <c r="G7" s="3" t="s">
        <v>165</v>
      </c>
      <c r="H7" s="3" t="s">
        <v>164</v>
      </c>
      <c r="I7" s="3" t="s">
        <v>165</v>
      </c>
      <c r="J7" s="3" t="s">
        <v>164</v>
      </c>
      <c r="K7" s="3" t="s">
        <v>165</v>
      </c>
      <c r="L7" s="3" t="s">
        <v>164</v>
      </c>
      <c r="M7" s="3" t="s">
        <v>165</v>
      </c>
      <c r="N7" s="3" t="s">
        <v>164</v>
      </c>
      <c r="O7" s="3" t="s">
        <v>165</v>
      </c>
      <c r="P7" s="3" t="s">
        <v>164</v>
      </c>
      <c r="Q7" s="3" t="s">
        <v>165</v>
      </c>
      <c r="R7" s="3" t="s">
        <v>164</v>
      </c>
      <c r="S7" s="3" t="s">
        <v>165</v>
      </c>
      <c r="T7" s="3" t="s">
        <v>164</v>
      </c>
      <c r="U7" s="3" t="s">
        <v>165</v>
      </c>
      <c r="V7" s="3" t="s">
        <v>164</v>
      </c>
      <c r="W7" s="3" t="s">
        <v>165</v>
      </c>
      <c r="X7" s="3" t="s">
        <v>164</v>
      </c>
      <c r="Y7" s="3" t="s">
        <v>165</v>
      </c>
      <c r="Z7" s="3" t="s">
        <v>164</v>
      </c>
      <c r="AA7" s="3" t="s">
        <v>165</v>
      </c>
      <c r="AB7" s="3" t="s">
        <v>164</v>
      </c>
      <c r="AC7" s="3" t="s">
        <v>165</v>
      </c>
      <c r="AD7" s="3" t="s">
        <v>164</v>
      </c>
      <c r="AE7" s="3" t="s">
        <v>165</v>
      </c>
      <c r="AF7" s="3" t="s">
        <v>164</v>
      </c>
      <c r="AG7" s="3" t="s">
        <v>165</v>
      </c>
      <c r="AH7" s="3" t="s">
        <v>164</v>
      </c>
      <c r="AI7" s="3" t="s">
        <v>165</v>
      </c>
      <c r="AJ7" s="3" t="s">
        <v>164</v>
      </c>
      <c r="AK7" s="3" t="s">
        <v>165</v>
      </c>
      <c r="AL7" s="3" t="s">
        <v>164</v>
      </c>
      <c r="AM7" s="3" t="s">
        <v>165</v>
      </c>
      <c r="AN7" s="3" t="s">
        <v>164</v>
      </c>
      <c r="AO7" s="3" t="s">
        <v>165</v>
      </c>
      <c r="AP7" s="3" t="s">
        <v>164</v>
      </c>
      <c r="AQ7" s="3" t="s">
        <v>165</v>
      </c>
      <c r="AR7" s="3" t="s">
        <v>164</v>
      </c>
      <c r="AS7" s="3" t="s">
        <v>165</v>
      </c>
      <c r="AT7" s="3" t="s">
        <v>164</v>
      </c>
      <c r="AU7" s="3" t="s">
        <v>165</v>
      </c>
      <c r="AV7" s="3" t="s">
        <v>164</v>
      </c>
      <c r="AW7" s="3" t="s">
        <v>165</v>
      </c>
      <c r="AX7" s="3" t="s">
        <v>164</v>
      </c>
      <c r="AY7" s="3" t="s">
        <v>165</v>
      </c>
      <c r="AZ7" s="3" t="s">
        <v>164</v>
      </c>
      <c r="BA7" s="3" t="s">
        <v>165</v>
      </c>
      <c r="BB7" s="3" t="s">
        <v>164</v>
      </c>
      <c r="BC7" s="3" t="s">
        <v>165</v>
      </c>
      <c r="BD7" s="3" t="s">
        <v>164</v>
      </c>
      <c r="BE7" s="3" t="s">
        <v>165</v>
      </c>
      <c r="BF7" s="3" t="s">
        <v>164</v>
      </c>
      <c r="BG7" s="3" t="s">
        <v>165</v>
      </c>
      <c r="BH7" s="3" t="s">
        <v>164</v>
      </c>
      <c r="BI7" s="3" t="s">
        <v>165</v>
      </c>
      <c r="BJ7" s="3" t="s">
        <v>164</v>
      </c>
      <c r="BK7" s="3" t="s">
        <v>165</v>
      </c>
      <c r="BL7" s="3" t="s">
        <v>164</v>
      </c>
      <c r="BM7" s="3" t="s">
        <v>165</v>
      </c>
      <c r="BN7" s="3" t="s">
        <v>164</v>
      </c>
      <c r="BO7" s="3" t="s">
        <v>165</v>
      </c>
      <c r="BP7" s="3" t="s">
        <v>164</v>
      </c>
      <c r="BQ7" s="3" t="s">
        <v>165</v>
      </c>
      <c r="BR7" s="3" t="s">
        <v>164</v>
      </c>
      <c r="BS7" s="3" t="s">
        <v>165</v>
      </c>
      <c r="BT7" s="3" t="s">
        <v>164</v>
      </c>
      <c r="BU7" s="3" t="s">
        <v>165</v>
      </c>
      <c r="BV7" s="3" t="s">
        <v>164</v>
      </c>
      <c r="BW7" s="3" t="s">
        <v>165</v>
      </c>
      <c r="BX7" s="3" t="s">
        <v>164</v>
      </c>
      <c r="BY7" s="3" t="s">
        <v>165</v>
      </c>
      <c r="BZ7" s="3" t="s">
        <v>164</v>
      </c>
      <c r="CA7" s="3" t="s">
        <v>165</v>
      </c>
      <c r="CB7" s="3" t="s">
        <v>164</v>
      </c>
      <c r="CC7" s="3" t="s">
        <v>165</v>
      </c>
      <c r="CD7" s="3" t="s">
        <v>164</v>
      </c>
      <c r="CE7" s="3" t="s">
        <v>165</v>
      </c>
      <c r="CF7" s="3" t="s">
        <v>164</v>
      </c>
      <c r="CG7" s="3" t="s">
        <v>165</v>
      </c>
      <c r="CH7" s="3" t="s">
        <v>164</v>
      </c>
      <c r="CI7" s="3" t="s">
        <v>165</v>
      </c>
      <c r="CJ7" s="3" t="s">
        <v>164</v>
      </c>
      <c r="CK7" s="3" t="s">
        <v>165</v>
      </c>
      <c r="CL7" s="3" t="s">
        <v>164</v>
      </c>
      <c r="CM7" s="3" t="s">
        <v>165</v>
      </c>
      <c r="CN7" s="3" t="s">
        <v>164</v>
      </c>
      <c r="CO7" s="3" t="s">
        <v>165</v>
      </c>
      <c r="CP7" s="3" t="s">
        <v>164</v>
      </c>
      <c r="CQ7" s="3" t="s">
        <v>165</v>
      </c>
    </row>
    <row r="8" spans="1:95" ht="14.25">
      <c r="A8" s="13">
        <v>1</v>
      </c>
      <c r="B8" s="356" t="s">
        <v>3</v>
      </c>
      <c r="C8" s="356"/>
      <c r="D8" s="356"/>
      <c r="E8" s="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</row>
    <row r="9" spans="1:95" ht="14.25">
      <c r="A9" s="5" t="s">
        <v>6</v>
      </c>
      <c r="B9" s="365" t="s">
        <v>7</v>
      </c>
      <c r="C9" s="365"/>
      <c r="D9" s="365"/>
      <c r="E9" s="7" t="s">
        <v>8</v>
      </c>
      <c r="F9" s="2">
        <v>1961</v>
      </c>
      <c r="G9" s="2"/>
      <c r="H9" s="2">
        <v>1958</v>
      </c>
      <c r="I9" s="2"/>
      <c r="J9" s="2">
        <v>1964</v>
      </c>
      <c r="K9" s="2"/>
      <c r="L9" s="2">
        <v>1959</v>
      </c>
      <c r="M9" s="2"/>
      <c r="N9" s="2">
        <v>1976</v>
      </c>
      <c r="O9" s="2"/>
      <c r="P9" s="2">
        <v>1996</v>
      </c>
      <c r="Q9" s="2"/>
      <c r="R9" s="2">
        <v>1963</v>
      </c>
      <c r="S9" s="2"/>
      <c r="T9" s="2">
        <v>1963</v>
      </c>
      <c r="U9" s="2"/>
      <c r="V9" s="2">
        <v>1966</v>
      </c>
      <c r="W9" s="2"/>
      <c r="X9" s="2">
        <v>1965</v>
      </c>
      <c r="Y9" s="2"/>
      <c r="Z9" s="2">
        <v>1964</v>
      </c>
      <c r="AA9" s="2"/>
      <c r="AB9" s="2">
        <v>1964</v>
      </c>
      <c r="AC9" s="2"/>
      <c r="AD9" s="2">
        <v>1964</v>
      </c>
      <c r="AE9" s="2"/>
      <c r="AF9" s="2">
        <v>1965</v>
      </c>
      <c r="AG9" s="2"/>
      <c r="AH9" s="2">
        <v>1964</v>
      </c>
      <c r="AI9" s="2"/>
      <c r="AJ9" s="2">
        <v>1964</v>
      </c>
      <c r="AK9" s="2"/>
      <c r="AL9" s="2">
        <v>1964</v>
      </c>
      <c r="AM9" s="2"/>
      <c r="AN9" s="2">
        <v>2008</v>
      </c>
      <c r="AO9" s="2"/>
      <c r="AP9" s="2">
        <v>1994</v>
      </c>
      <c r="AQ9" s="2"/>
      <c r="AR9" s="2">
        <v>1971</v>
      </c>
      <c r="AS9" s="2"/>
      <c r="AT9" s="2">
        <v>1955</v>
      </c>
      <c r="AU9" s="2"/>
      <c r="AV9" s="2">
        <v>1963</v>
      </c>
      <c r="AW9" s="2"/>
      <c r="AX9" s="2">
        <v>1957</v>
      </c>
      <c r="AY9" s="2"/>
      <c r="AZ9" s="2">
        <v>1958</v>
      </c>
      <c r="BA9" s="2"/>
      <c r="BB9" s="2">
        <v>1972</v>
      </c>
      <c r="BC9" s="2"/>
      <c r="BD9" s="2">
        <v>1976</v>
      </c>
      <c r="BE9" s="2"/>
      <c r="BF9" s="2">
        <v>1973</v>
      </c>
      <c r="BG9" s="2"/>
      <c r="BH9" s="2">
        <v>1951</v>
      </c>
      <c r="BI9" s="2"/>
      <c r="BJ9" s="2">
        <v>1936</v>
      </c>
      <c r="BK9" s="2"/>
      <c r="BL9" s="2">
        <v>1951</v>
      </c>
      <c r="BM9" s="2"/>
      <c r="BN9" s="2">
        <v>1951</v>
      </c>
      <c r="BO9" s="2"/>
      <c r="BP9" s="2">
        <v>1951</v>
      </c>
      <c r="BQ9" s="2"/>
      <c r="BR9" s="2">
        <v>1951</v>
      </c>
      <c r="BS9" s="2"/>
      <c r="BT9" s="2">
        <v>1953</v>
      </c>
      <c r="BU9" s="2"/>
      <c r="BV9" s="2">
        <v>1930</v>
      </c>
      <c r="BW9" s="2"/>
      <c r="BX9" s="2">
        <v>1950</v>
      </c>
      <c r="BY9" s="2"/>
      <c r="BZ9" s="2">
        <v>1961</v>
      </c>
      <c r="CA9" s="2"/>
      <c r="CB9" s="2">
        <v>1936</v>
      </c>
      <c r="CC9" s="2"/>
      <c r="CD9" s="2">
        <v>1961</v>
      </c>
      <c r="CE9" s="2"/>
      <c r="CF9" s="2">
        <v>1960</v>
      </c>
      <c r="CG9" s="2"/>
      <c r="CH9" s="2">
        <v>1962</v>
      </c>
      <c r="CI9" s="2"/>
      <c r="CJ9" s="2">
        <v>1967</v>
      </c>
      <c r="CK9" s="2"/>
      <c r="CL9" s="2">
        <v>1960</v>
      </c>
      <c r="CM9" s="2"/>
      <c r="CN9" s="2">
        <v>1975</v>
      </c>
      <c r="CO9" s="2"/>
      <c r="CP9" s="2">
        <v>1967</v>
      </c>
      <c r="CQ9" s="2"/>
    </row>
    <row r="10" spans="1:95" ht="14.25">
      <c r="A10" s="5" t="s">
        <v>9</v>
      </c>
      <c r="B10" s="365" t="s">
        <v>10</v>
      </c>
      <c r="C10" s="365"/>
      <c r="D10" s="365"/>
      <c r="E10" s="7" t="s">
        <v>11</v>
      </c>
      <c r="F10" s="2">
        <v>1605.31</v>
      </c>
      <c r="G10" s="2"/>
      <c r="H10" s="2">
        <v>2390.67</v>
      </c>
      <c r="I10" s="2"/>
      <c r="J10" s="2">
        <v>5357.71</v>
      </c>
      <c r="K10" s="2"/>
      <c r="L10" s="2">
        <v>4286.7</v>
      </c>
      <c r="M10" s="2"/>
      <c r="N10" s="2">
        <v>5847.1</v>
      </c>
      <c r="O10" s="2"/>
      <c r="P10" s="2">
        <v>10426.9</v>
      </c>
      <c r="Q10" s="2"/>
      <c r="R10" s="2">
        <v>4164.91</v>
      </c>
      <c r="S10" s="2"/>
      <c r="T10" s="2">
        <v>3429.2</v>
      </c>
      <c r="U10" s="2"/>
      <c r="V10" s="2">
        <v>4405.15</v>
      </c>
      <c r="W10" s="2"/>
      <c r="X10" s="2">
        <v>4165.32</v>
      </c>
      <c r="Y10" s="2"/>
      <c r="Z10" s="2">
        <v>4171.57</v>
      </c>
      <c r="AA10" s="2"/>
      <c r="AB10" s="2">
        <v>4154.44</v>
      </c>
      <c r="AC10" s="2"/>
      <c r="AD10" s="2">
        <v>4146.74</v>
      </c>
      <c r="AE10" s="2"/>
      <c r="AF10" s="2">
        <v>4135.07</v>
      </c>
      <c r="AG10" s="2"/>
      <c r="AH10" s="2">
        <v>4164.91</v>
      </c>
      <c r="AI10" s="2"/>
      <c r="AJ10" s="2">
        <v>4101.53</v>
      </c>
      <c r="AK10" s="2"/>
      <c r="AL10" s="2">
        <v>4355.42</v>
      </c>
      <c r="AM10" s="2"/>
      <c r="AN10" s="2">
        <v>11990.6</v>
      </c>
      <c r="AO10" s="2"/>
      <c r="AP10" s="2">
        <v>9023.8</v>
      </c>
      <c r="AQ10" s="2"/>
      <c r="AR10" s="2">
        <v>4142.3</v>
      </c>
      <c r="AS10" s="2"/>
      <c r="AT10" s="2">
        <v>1583.32</v>
      </c>
      <c r="AU10" s="2"/>
      <c r="AV10" s="2">
        <v>2023.13</v>
      </c>
      <c r="AW10" s="2"/>
      <c r="AX10" s="2">
        <v>2303.14</v>
      </c>
      <c r="AY10" s="2"/>
      <c r="AZ10" s="2">
        <v>4262.47</v>
      </c>
      <c r="BA10" s="2"/>
      <c r="BB10" s="2">
        <v>6477</v>
      </c>
      <c r="BC10" s="2"/>
      <c r="BD10" s="2">
        <v>6389.8</v>
      </c>
      <c r="BE10" s="2"/>
      <c r="BF10" s="2">
        <v>6475.4</v>
      </c>
      <c r="BG10" s="2"/>
      <c r="BH10" s="2">
        <v>1549.7</v>
      </c>
      <c r="BI10" s="2"/>
      <c r="BJ10" s="2">
        <v>5553.2</v>
      </c>
      <c r="BK10" s="2"/>
      <c r="BL10" s="2">
        <v>2215.5</v>
      </c>
      <c r="BM10" s="2"/>
      <c r="BN10" s="2">
        <v>2289.3</v>
      </c>
      <c r="BO10" s="2"/>
      <c r="BP10" s="2">
        <v>2191.49</v>
      </c>
      <c r="BQ10" s="2"/>
      <c r="BR10" s="2">
        <v>2024.6</v>
      </c>
      <c r="BS10" s="2"/>
      <c r="BT10" s="2">
        <v>2743.28</v>
      </c>
      <c r="BU10" s="2"/>
      <c r="BV10" s="2">
        <v>3035.9</v>
      </c>
      <c r="BW10" s="2"/>
      <c r="BX10" s="2">
        <v>2112.3</v>
      </c>
      <c r="BY10" s="2"/>
      <c r="BZ10" s="2">
        <v>3462.11</v>
      </c>
      <c r="CA10" s="2"/>
      <c r="CB10" s="2">
        <v>5534.7</v>
      </c>
      <c r="CC10" s="2"/>
      <c r="CD10" s="2">
        <v>1612.98</v>
      </c>
      <c r="CE10" s="2"/>
      <c r="CF10" s="2">
        <v>2507.86</v>
      </c>
      <c r="CG10" s="2"/>
      <c r="CH10" s="2">
        <v>3473.46</v>
      </c>
      <c r="CI10" s="2"/>
      <c r="CJ10" s="2">
        <v>1898.92</v>
      </c>
      <c r="CK10" s="2"/>
      <c r="CL10" s="2">
        <v>2504</v>
      </c>
      <c r="CM10" s="2"/>
      <c r="CN10" s="2">
        <v>6966.9</v>
      </c>
      <c r="CO10" s="2"/>
      <c r="CP10" s="2">
        <v>1891.46</v>
      </c>
      <c r="CQ10" s="2"/>
    </row>
    <row r="11" spans="1:95" ht="14.25">
      <c r="A11" s="5">
        <v>2</v>
      </c>
      <c r="B11" s="4" t="s">
        <v>12</v>
      </c>
      <c r="C11" s="4"/>
      <c r="D11" s="4"/>
      <c r="E11" s="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 ht="15">
      <c r="A12" s="5" t="s">
        <v>13</v>
      </c>
      <c r="B12" s="436" t="s">
        <v>14</v>
      </c>
      <c r="C12" s="436"/>
      <c r="D12" s="436"/>
      <c r="E12" s="7" t="s">
        <v>15</v>
      </c>
      <c r="F12" s="9" t="s">
        <v>416</v>
      </c>
      <c r="G12" s="2"/>
      <c r="H12" s="2">
        <v>-62.111</v>
      </c>
      <c r="I12" s="2"/>
      <c r="J12" s="2">
        <v>369.649</v>
      </c>
      <c r="K12" s="2"/>
      <c r="L12" s="2">
        <v>-721.215</v>
      </c>
      <c r="M12" s="2"/>
      <c r="N12" s="2">
        <v>539.536</v>
      </c>
      <c r="O12" s="2"/>
      <c r="P12" s="2">
        <v>654.839</v>
      </c>
      <c r="Q12" s="2"/>
      <c r="R12" s="2">
        <v>-397.599</v>
      </c>
      <c r="S12" s="2"/>
      <c r="T12" s="2">
        <v>-74.431</v>
      </c>
      <c r="U12" s="2"/>
      <c r="V12" s="2">
        <v>420.946</v>
      </c>
      <c r="W12" s="2"/>
      <c r="X12" s="2">
        <v>292.063</v>
      </c>
      <c r="Y12" s="2"/>
      <c r="Z12" s="2">
        <v>422.892</v>
      </c>
      <c r="AA12" s="2"/>
      <c r="AB12" s="2">
        <v>-510.616</v>
      </c>
      <c r="AC12" s="2"/>
      <c r="AD12" s="2">
        <v>60.517</v>
      </c>
      <c r="AE12" s="2"/>
      <c r="AF12" s="2">
        <v>-30.25</v>
      </c>
      <c r="AG12" s="2"/>
      <c r="AH12" s="2">
        <v>-163.692</v>
      </c>
      <c r="AI12" s="2"/>
      <c r="AJ12" s="2">
        <v>-1017.526</v>
      </c>
      <c r="AK12" s="2"/>
      <c r="AL12" s="2">
        <v>-53.958</v>
      </c>
      <c r="AM12" s="2"/>
      <c r="AN12" s="2">
        <v>2405.415</v>
      </c>
      <c r="AO12" s="2"/>
      <c r="AP12" s="2">
        <v>113.006</v>
      </c>
      <c r="AQ12" s="2"/>
      <c r="AR12" s="2">
        <v>119.442</v>
      </c>
      <c r="AS12" s="2"/>
      <c r="AT12" s="2">
        <v>-97.405</v>
      </c>
      <c r="AU12" s="2"/>
      <c r="AV12" s="2">
        <v>-45.839</v>
      </c>
      <c r="AW12" s="2"/>
      <c r="AX12" s="2">
        <v>-629.985</v>
      </c>
      <c r="AY12" s="2"/>
      <c r="AZ12" s="2">
        <v>49.906</v>
      </c>
      <c r="BA12" s="2"/>
      <c r="BB12" s="2">
        <v>538.239</v>
      </c>
      <c r="BC12" s="2"/>
      <c r="BD12" s="2">
        <v>471.621</v>
      </c>
      <c r="BE12" s="2"/>
      <c r="BF12" s="2">
        <v>525.866</v>
      </c>
      <c r="BG12" s="2"/>
      <c r="BH12" s="2">
        <v>-370.138</v>
      </c>
      <c r="BI12" s="2"/>
      <c r="BJ12" s="2">
        <v>-496.101</v>
      </c>
      <c r="BK12" s="2"/>
      <c r="BL12" s="2">
        <v>-83.05</v>
      </c>
      <c r="BM12" s="2"/>
      <c r="BN12" s="2">
        <v>2.871</v>
      </c>
      <c r="BO12" s="2"/>
      <c r="BP12" s="2">
        <v>-84.19</v>
      </c>
      <c r="BQ12" s="2"/>
      <c r="BR12" s="2">
        <v>-177.139</v>
      </c>
      <c r="BS12" s="2"/>
      <c r="BT12" s="2">
        <v>-477.68</v>
      </c>
      <c r="BU12" s="2"/>
      <c r="BV12" s="2">
        <v>-336.601</v>
      </c>
      <c r="BW12" s="2"/>
      <c r="BX12" s="2">
        <v>-129.083</v>
      </c>
      <c r="BY12" s="2"/>
      <c r="BZ12" s="2">
        <v>-127.668</v>
      </c>
      <c r="CA12" s="2"/>
      <c r="CB12" s="2">
        <v>-153.655</v>
      </c>
      <c r="CC12" s="2"/>
      <c r="CD12" s="2">
        <v>-110.332</v>
      </c>
      <c r="CE12" s="2"/>
      <c r="CF12" s="2">
        <v>353.434</v>
      </c>
      <c r="CG12" s="2"/>
      <c r="CH12" s="2">
        <v>-421.925</v>
      </c>
      <c r="CI12" s="2"/>
      <c r="CJ12" s="2">
        <v>-842.253</v>
      </c>
      <c r="CK12" s="2"/>
      <c r="CL12" s="2">
        <v>-45.512</v>
      </c>
      <c r="CM12" s="2"/>
      <c r="CN12" s="2">
        <v>573.245</v>
      </c>
      <c r="CO12" s="2"/>
      <c r="CP12" s="2">
        <v>-393.903</v>
      </c>
      <c r="CQ12" s="2"/>
    </row>
    <row r="13" spans="1:95" ht="14.25">
      <c r="A13" s="15" t="s">
        <v>412</v>
      </c>
      <c r="B13" s="365" t="s">
        <v>17</v>
      </c>
      <c r="C13" s="365"/>
      <c r="D13" s="365"/>
      <c r="E13" s="7" t="s">
        <v>15</v>
      </c>
      <c r="F13" s="2">
        <v>97.859</v>
      </c>
      <c r="G13" s="2"/>
      <c r="H13" s="2">
        <v>145.735</v>
      </c>
      <c r="I13" s="2"/>
      <c r="J13" s="2">
        <v>326.606</v>
      </c>
      <c r="K13" s="2"/>
      <c r="L13" s="2">
        <v>261.317</v>
      </c>
      <c r="M13" s="2"/>
      <c r="N13" s="2">
        <v>356.439</v>
      </c>
      <c r="O13" s="2"/>
      <c r="P13" s="2">
        <v>635.623</v>
      </c>
      <c r="Q13" s="2"/>
      <c r="R13" s="2">
        <v>253.892</v>
      </c>
      <c r="S13" s="2"/>
      <c r="T13" s="2">
        <v>209.044</v>
      </c>
      <c r="U13" s="2"/>
      <c r="V13" s="2">
        <v>268.537</v>
      </c>
      <c r="W13" s="2"/>
      <c r="X13" s="2">
        <v>253.917</v>
      </c>
      <c r="Y13" s="2"/>
      <c r="Z13" s="2">
        <v>254.298</v>
      </c>
      <c r="AA13" s="2"/>
      <c r="AB13" s="2">
        <v>253.254</v>
      </c>
      <c r="AC13" s="2"/>
      <c r="AD13" s="2">
        <v>252.785</v>
      </c>
      <c r="AE13" s="2"/>
      <c r="AF13" s="2">
        <v>252.073</v>
      </c>
      <c r="AG13" s="2"/>
      <c r="AH13" s="2">
        <v>253.892</v>
      </c>
      <c r="AI13" s="2"/>
      <c r="AJ13" s="2">
        <v>250.029</v>
      </c>
      <c r="AK13" s="2"/>
      <c r="AL13" s="2">
        <v>265.506</v>
      </c>
      <c r="AM13" s="2"/>
      <c r="AN13" s="2">
        <v>730.946</v>
      </c>
      <c r="AO13" s="2"/>
      <c r="AP13" s="2">
        <v>550.09</v>
      </c>
      <c r="AQ13" s="2"/>
      <c r="AR13" s="2">
        <v>252.514</v>
      </c>
      <c r="AS13" s="2"/>
      <c r="AT13" s="2">
        <v>96.519</v>
      </c>
      <c r="AU13" s="2"/>
      <c r="AV13" s="2">
        <v>123.33</v>
      </c>
      <c r="AW13" s="2"/>
      <c r="AX13" s="2">
        <v>140.399</v>
      </c>
      <c r="AY13" s="2"/>
      <c r="AZ13" s="2">
        <v>259.84</v>
      </c>
      <c r="BA13" s="2"/>
      <c r="BB13" s="2">
        <v>394.837</v>
      </c>
      <c r="BC13" s="2"/>
      <c r="BD13" s="2">
        <v>389.522</v>
      </c>
      <c r="BE13" s="2"/>
      <c r="BF13" s="2">
        <v>394.74</v>
      </c>
      <c r="BG13" s="2"/>
      <c r="BH13" s="2">
        <v>94.469</v>
      </c>
      <c r="BI13" s="2"/>
      <c r="BJ13" s="2">
        <v>338.523</v>
      </c>
      <c r="BK13" s="2"/>
      <c r="BL13" s="2">
        <v>135.056</v>
      </c>
      <c r="BM13" s="2"/>
      <c r="BN13" s="2">
        <v>139.555</v>
      </c>
      <c r="BO13" s="2"/>
      <c r="BP13" s="2">
        <v>133.593</v>
      </c>
      <c r="BQ13" s="2"/>
      <c r="BR13" s="2">
        <v>123.419</v>
      </c>
      <c r="BS13" s="2"/>
      <c r="BT13" s="2">
        <v>167.23</v>
      </c>
      <c r="BU13" s="2"/>
      <c r="BV13" s="2">
        <v>185.068</v>
      </c>
      <c r="BW13" s="2"/>
      <c r="BX13" s="2">
        <v>128.765</v>
      </c>
      <c r="BY13" s="2"/>
      <c r="BZ13" s="2">
        <v>211.05</v>
      </c>
      <c r="CA13" s="2"/>
      <c r="CB13" s="2">
        <v>337.395</v>
      </c>
      <c r="CC13" s="2"/>
      <c r="CD13" s="2">
        <v>98.327</v>
      </c>
      <c r="CE13" s="2"/>
      <c r="CF13" s="2">
        <v>152.879</v>
      </c>
      <c r="CG13" s="2"/>
      <c r="CH13" s="2">
        <v>211.742</v>
      </c>
      <c r="CI13" s="2"/>
      <c r="CJ13" s="2">
        <v>115.758</v>
      </c>
      <c r="CK13" s="2"/>
      <c r="CL13" s="2">
        <v>152.643</v>
      </c>
      <c r="CM13" s="2"/>
      <c r="CN13" s="2">
        <v>424.702</v>
      </c>
      <c r="CO13" s="2"/>
      <c r="CP13" s="2">
        <v>115.303</v>
      </c>
      <c r="CQ13" s="2"/>
    </row>
    <row r="14" spans="1:95" ht="14.25">
      <c r="A14" s="15" t="s">
        <v>413</v>
      </c>
      <c r="B14" s="439" t="s">
        <v>19</v>
      </c>
      <c r="C14" s="353"/>
      <c r="D14" s="440"/>
      <c r="E14" s="7" t="s">
        <v>15</v>
      </c>
      <c r="F14" s="2">
        <v>-97.031</v>
      </c>
      <c r="G14" s="2"/>
      <c r="H14" s="2">
        <v>83.624</v>
      </c>
      <c r="I14" s="2"/>
      <c r="J14" s="2">
        <v>696.255</v>
      </c>
      <c r="K14" s="2"/>
      <c r="L14" s="2">
        <v>-459.898</v>
      </c>
      <c r="M14" s="2"/>
      <c r="N14" s="2">
        <v>895.975</v>
      </c>
      <c r="O14" s="2"/>
      <c r="P14" s="2">
        <v>1290.462</v>
      </c>
      <c r="Q14" s="2"/>
      <c r="R14" s="2">
        <v>-143.707</v>
      </c>
      <c r="S14" s="2"/>
      <c r="T14" s="2">
        <v>134.613</v>
      </c>
      <c r="U14" s="2"/>
      <c r="V14" s="2">
        <v>689.483</v>
      </c>
      <c r="W14" s="2"/>
      <c r="X14" s="2">
        <f>SUM(X12:X13)</f>
        <v>545.98</v>
      </c>
      <c r="Y14" s="2"/>
      <c r="Z14" s="2">
        <f>SUM(Z12:Z13)</f>
        <v>677.19</v>
      </c>
      <c r="AA14" s="2"/>
      <c r="AB14" s="2">
        <v>-257.362</v>
      </c>
      <c r="AC14" s="2"/>
      <c r="AD14" s="2">
        <f>SUM(AD12:AD13)</f>
        <v>313.302</v>
      </c>
      <c r="AE14" s="2"/>
      <c r="AF14" s="2">
        <v>221.823</v>
      </c>
      <c r="AG14" s="2"/>
      <c r="AH14" s="2">
        <v>90.2</v>
      </c>
      <c r="AI14" s="2"/>
      <c r="AJ14" s="2">
        <v>-767.501</v>
      </c>
      <c r="AK14" s="2"/>
      <c r="AL14" s="2">
        <v>211.548</v>
      </c>
      <c r="AM14" s="2"/>
      <c r="AN14" s="2">
        <f>SUM(AN12:AN13)</f>
        <v>3136.361</v>
      </c>
      <c r="AO14" s="2"/>
      <c r="AP14" s="2">
        <f>SUM(AP12:AP13)</f>
        <v>663.096</v>
      </c>
      <c r="AQ14" s="2"/>
      <c r="AR14" s="2">
        <f>SUM(AR12:AR13)</f>
        <v>371.956</v>
      </c>
      <c r="AS14" s="2"/>
      <c r="AT14" s="2">
        <v>-0.886</v>
      </c>
      <c r="AU14" s="2"/>
      <c r="AV14" s="2">
        <v>77.491</v>
      </c>
      <c r="AW14" s="2"/>
      <c r="AX14" s="2">
        <v>-489.586</v>
      </c>
      <c r="AY14" s="2"/>
      <c r="AZ14" s="2">
        <f>SUM(AZ12:AZ13)</f>
        <v>309.746</v>
      </c>
      <c r="BA14" s="2"/>
      <c r="BB14" s="2">
        <f>SUM(BB12:BB13)</f>
        <v>933.076</v>
      </c>
      <c r="BC14" s="2"/>
      <c r="BD14" s="2">
        <f>SUM(BD12:BD13)</f>
        <v>861.143</v>
      </c>
      <c r="BE14" s="2"/>
      <c r="BF14" s="2">
        <f>SUM(BF12:BF13)</f>
        <v>920.606</v>
      </c>
      <c r="BG14" s="2"/>
      <c r="BH14" s="2">
        <v>-275.669</v>
      </c>
      <c r="BI14" s="2"/>
      <c r="BJ14" s="2">
        <v>-157.578</v>
      </c>
      <c r="BK14" s="2"/>
      <c r="BL14" s="2">
        <v>52.006</v>
      </c>
      <c r="BM14" s="2"/>
      <c r="BN14" s="2">
        <f>SUM(BN12:BN13)</f>
        <v>142.42600000000002</v>
      </c>
      <c r="BO14" s="2"/>
      <c r="BP14" s="2">
        <v>49.403</v>
      </c>
      <c r="BQ14" s="2"/>
      <c r="BR14" s="2">
        <v>-53.72</v>
      </c>
      <c r="BS14" s="2"/>
      <c r="BT14" s="2">
        <v>-310.45</v>
      </c>
      <c r="BU14" s="2"/>
      <c r="BV14" s="2">
        <v>-151.533</v>
      </c>
      <c r="BW14" s="2"/>
      <c r="BX14" s="2">
        <v>-0.318</v>
      </c>
      <c r="BY14" s="2"/>
      <c r="BZ14" s="2">
        <v>83.382</v>
      </c>
      <c r="CA14" s="2"/>
      <c r="CB14" s="2">
        <v>183.74</v>
      </c>
      <c r="CC14" s="2"/>
      <c r="CD14" s="2">
        <v>-12.005</v>
      </c>
      <c r="CE14" s="2"/>
      <c r="CF14" s="2">
        <f>SUM(CF12:CF13)</f>
        <v>506.313</v>
      </c>
      <c r="CG14" s="2"/>
      <c r="CH14" s="2">
        <v>-210.183</v>
      </c>
      <c r="CI14" s="2"/>
      <c r="CJ14" s="2">
        <v>-726.495</v>
      </c>
      <c r="CK14" s="2"/>
      <c r="CL14" s="2">
        <v>107.131</v>
      </c>
      <c r="CM14" s="2"/>
      <c r="CN14" s="2">
        <f>SUM(CN12:CN13)</f>
        <v>997.947</v>
      </c>
      <c r="CO14" s="2"/>
      <c r="CP14" s="2">
        <v>-278.6</v>
      </c>
      <c r="CQ14" s="2"/>
    </row>
    <row r="15" spans="1:95" ht="15">
      <c r="A15" s="15" t="s">
        <v>414</v>
      </c>
      <c r="B15" s="437" t="s">
        <v>415</v>
      </c>
      <c r="C15" s="386"/>
      <c r="D15" s="438"/>
      <c r="E15" s="7" t="s">
        <v>15</v>
      </c>
      <c r="F15" s="2">
        <v>88.073</v>
      </c>
      <c r="G15" s="2"/>
      <c r="H15" s="2">
        <v>131.162</v>
      </c>
      <c r="I15" s="2"/>
      <c r="J15" s="2">
        <v>293.945</v>
      </c>
      <c r="K15" s="2"/>
      <c r="L15" s="2">
        <v>235.185</v>
      </c>
      <c r="M15" s="2"/>
      <c r="N15" s="2">
        <v>320.795</v>
      </c>
      <c r="O15" s="2"/>
      <c r="P15" s="2">
        <v>572.061</v>
      </c>
      <c r="Q15" s="2"/>
      <c r="R15" s="2">
        <v>228.503</v>
      </c>
      <c r="S15" s="2"/>
      <c r="T15" s="2">
        <v>188.14</v>
      </c>
      <c r="U15" s="2"/>
      <c r="V15" s="2">
        <v>241.683</v>
      </c>
      <c r="W15" s="2"/>
      <c r="X15" s="2">
        <v>228.525</v>
      </c>
      <c r="Y15" s="2"/>
      <c r="Z15" s="2">
        <v>228.868</v>
      </c>
      <c r="AA15" s="2"/>
      <c r="AB15" s="2">
        <v>227.929</v>
      </c>
      <c r="AC15" s="2"/>
      <c r="AD15" s="2">
        <v>227.507</v>
      </c>
      <c r="AE15" s="2"/>
      <c r="AF15" s="2">
        <v>226.866</v>
      </c>
      <c r="AG15" s="2"/>
      <c r="AH15" s="2">
        <v>228.503</v>
      </c>
      <c r="AI15" s="2"/>
      <c r="AJ15" s="2">
        <v>225.026</v>
      </c>
      <c r="AK15" s="2"/>
      <c r="AL15" s="2">
        <v>238.955</v>
      </c>
      <c r="AM15" s="2"/>
      <c r="AN15" s="2">
        <v>657.851</v>
      </c>
      <c r="AO15" s="2"/>
      <c r="AP15" s="2">
        <v>495.081</v>
      </c>
      <c r="AQ15" s="2"/>
      <c r="AR15" s="2">
        <v>227.263</v>
      </c>
      <c r="AS15" s="2"/>
      <c r="AT15" s="2">
        <v>86.867</v>
      </c>
      <c r="AU15" s="2"/>
      <c r="AV15" s="2">
        <v>110.997</v>
      </c>
      <c r="AW15" s="2"/>
      <c r="AX15" s="2">
        <v>126.359</v>
      </c>
      <c r="AY15" s="2"/>
      <c r="AZ15" s="2">
        <v>233.856</v>
      </c>
      <c r="BA15" s="2"/>
      <c r="BB15" s="2">
        <v>355.353</v>
      </c>
      <c r="BC15" s="2"/>
      <c r="BD15" s="2">
        <v>350.57</v>
      </c>
      <c r="BE15" s="2"/>
      <c r="BF15" s="2">
        <v>355.266</v>
      </c>
      <c r="BG15" s="2"/>
      <c r="BH15" s="2">
        <v>85.022</v>
      </c>
      <c r="BI15" s="2"/>
      <c r="BJ15" s="2">
        <v>304.671</v>
      </c>
      <c r="BK15" s="2"/>
      <c r="BL15" s="2">
        <v>121.55</v>
      </c>
      <c r="BM15" s="2"/>
      <c r="BN15" s="2">
        <v>125.6</v>
      </c>
      <c r="BO15" s="2"/>
      <c r="BP15" s="2">
        <v>120.234</v>
      </c>
      <c r="BQ15" s="2"/>
      <c r="BR15" s="2">
        <v>111.077</v>
      </c>
      <c r="BS15" s="2"/>
      <c r="BT15" s="2">
        <v>150.507</v>
      </c>
      <c r="BU15" s="2"/>
      <c r="BV15" s="2">
        <v>166.561</v>
      </c>
      <c r="BW15" s="2"/>
      <c r="BX15" s="2">
        <v>115.889</v>
      </c>
      <c r="BY15" s="2"/>
      <c r="BZ15" s="2">
        <v>189.945</v>
      </c>
      <c r="CA15" s="2"/>
      <c r="CB15" s="2">
        <v>303.656</v>
      </c>
      <c r="CC15" s="2"/>
      <c r="CD15" s="2">
        <v>88.494</v>
      </c>
      <c r="CE15" s="2"/>
      <c r="CF15" s="2">
        <v>137.591</v>
      </c>
      <c r="CG15" s="2"/>
      <c r="CH15" s="2">
        <v>190.568</v>
      </c>
      <c r="CI15" s="2"/>
      <c r="CJ15" s="2">
        <v>104.182</v>
      </c>
      <c r="CK15" s="2"/>
      <c r="CL15" s="2">
        <v>137.379</v>
      </c>
      <c r="CM15" s="2"/>
      <c r="CN15" s="2">
        <v>382.232</v>
      </c>
      <c r="CO15" s="2"/>
      <c r="CP15" s="2">
        <v>103.773</v>
      </c>
      <c r="CQ15" s="2"/>
    </row>
    <row r="16" spans="1:95" ht="15.75" thickBot="1">
      <c r="A16" s="324"/>
      <c r="B16" s="325"/>
      <c r="C16" s="326"/>
      <c r="D16" s="327"/>
      <c r="E16" s="328"/>
      <c r="F16" s="329"/>
      <c r="G16" s="330"/>
      <c r="H16" s="329"/>
      <c r="I16" s="330"/>
      <c r="J16" s="329"/>
      <c r="K16" s="330"/>
      <c r="L16" s="2"/>
      <c r="M16" s="2"/>
      <c r="N16" s="16"/>
      <c r="O16" s="310"/>
      <c r="P16" s="16"/>
      <c r="Q16" s="310"/>
      <c r="R16" s="16"/>
      <c r="S16" s="310"/>
      <c r="T16" s="16"/>
      <c r="U16" s="310"/>
      <c r="V16" s="16"/>
      <c r="W16" s="310"/>
      <c r="X16" s="16"/>
      <c r="Y16" s="310"/>
      <c r="Z16" s="16"/>
      <c r="AA16" s="310"/>
      <c r="AB16" s="16"/>
      <c r="AC16" s="310"/>
      <c r="AD16" s="16"/>
      <c r="AE16" s="310"/>
      <c r="AF16" s="16"/>
      <c r="AG16" s="310"/>
      <c r="AH16" s="16"/>
      <c r="AI16" s="310"/>
      <c r="AJ16" s="16"/>
      <c r="AK16" s="310"/>
      <c r="AL16" s="16"/>
      <c r="AM16" s="310"/>
      <c r="AN16" s="16"/>
      <c r="AO16" s="310"/>
      <c r="AP16" s="16"/>
      <c r="AQ16" s="310"/>
      <c r="AR16" s="16"/>
      <c r="AS16" s="310"/>
      <c r="AT16" s="16"/>
      <c r="AU16" s="310"/>
      <c r="AV16" s="16"/>
      <c r="AW16" s="310"/>
      <c r="AX16" s="16"/>
      <c r="AY16" s="310"/>
      <c r="AZ16" s="16"/>
      <c r="BA16" s="310"/>
      <c r="BB16" s="16"/>
      <c r="BC16" s="310"/>
      <c r="BD16" s="16"/>
      <c r="BE16" s="310"/>
      <c r="BF16" s="16"/>
      <c r="BG16" s="310"/>
      <c r="BH16" s="16"/>
      <c r="BI16" s="310"/>
      <c r="BJ16" s="16"/>
      <c r="BK16" s="310"/>
      <c r="BL16" s="16"/>
      <c r="BM16" s="310"/>
      <c r="BN16" s="16"/>
      <c r="BO16" s="310"/>
      <c r="BP16" s="16"/>
      <c r="BQ16" s="310"/>
      <c r="BR16" s="16"/>
      <c r="BS16" s="310"/>
      <c r="BT16" s="16"/>
      <c r="BU16" s="310"/>
      <c r="BV16" s="16"/>
      <c r="BW16" s="310"/>
      <c r="BX16" s="16"/>
      <c r="BY16" s="310"/>
      <c r="BZ16" s="16"/>
      <c r="CA16" s="310"/>
      <c r="CB16" s="16"/>
      <c r="CC16" s="310"/>
      <c r="CD16" s="16"/>
      <c r="CE16" s="310"/>
      <c r="CF16" s="16"/>
      <c r="CG16" s="310"/>
      <c r="CH16" s="16"/>
      <c r="CI16" s="310"/>
      <c r="CJ16" s="16"/>
      <c r="CK16" s="310"/>
      <c r="CL16" s="16"/>
      <c r="CM16" s="310"/>
      <c r="CN16" s="16"/>
      <c r="CO16" s="310"/>
      <c r="CP16" s="16"/>
      <c r="CQ16" s="310"/>
    </row>
    <row r="17" spans="1:95" ht="15.75" thickBot="1">
      <c r="A17" s="205"/>
      <c r="B17" s="493" t="s">
        <v>716</v>
      </c>
      <c r="C17" s="494"/>
      <c r="D17" s="495"/>
      <c r="E17" s="204" t="s">
        <v>15</v>
      </c>
      <c r="F17" s="208" t="s">
        <v>349</v>
      </c>
      <c r="G17" s="209" t="s">
        <v>445</v>
      </c>
      <c r="H17" s="208" t="s">
        <v>350</v>
      </c>
      <c r="I17" s="209" t="s">
        <v>446</v>
      </c>
      <c r="J17" s="208" t="s">
        <v>351</v>
      </c>
      <c r="K17" s="209" t="s">
        <v>447</v>
      </c>
      <c r="L17" s="208" t="s">
        <v>448</v>
      </c>
      <c r="M17" s="209" t="s">
        <v>449</v>
      </c>
      <c r="N17" s="208" t="s">
        <v>352</v>
      </c>
      <c r="O17" s="209" t="s">
        <v>450</v>
      </c>
      <c r="P17" s="208" t="s">
        <v>353</v>
      </c>
      <c r="Q17" s="209" t="s">
        <v>451</v>
      </c>
      <c r="R17" s="208" t="s">
        <v>245</v>
      </c>
      <c r="S17" s="209" t="s">
        <v>452</v>
      </c>
      <c r="T17" s="208" t="s">
        <v>354</v>
      </c>
      <c r="U17" s="209" t="s">
        <v>453</v>
      </c>
      <c r="V17" s="208" t="s">
        <v>355</v>
      </c>
      <c r="W17" s="209" t="s">
        <v>454</v>
      </c>
      <c r="X17" s="208" t="s">
        <v>356</v>
      </c>
      <c r="Y17" s="209" t="s">
        <v>455</v>
      </c>
      <c r="Z17" s="208" t="s">
        <v>357</v>
      </c>
      <c r="AA17" s="209" t="s">
        <v>456</v>
      </c>
      <c r="AB17" s="208" t="s">
        <v>321</v>
      </c>
      <c r="AC17" s="209" t="s">
        <v>457</v>
      </c>
      <c r="AD17" s="208" t="s">
        <v>358</v>
      </c>
      <c r="AE17" s="209" t="s">
        <v>458</v>
      </c>
      <c r="AF17" s="208" t="s">
        <v>459</v>
      </c>
      <c r="AG17" s="209" t="s">
        <v>460</v>
      </c>
      <c r="AH17" s="208" t="s">
        <v>359</v>
      </c>
      <c r="AI17" s="209" t="s">
        <v>461</v>
      </c>
      <c r="AJ17" s="208" t="s">
        <v>321</v>
      </c>
      <c r="AK17" s="209" t="s">
        <v>462</v>
      </c>
      <c r="AL17" s="208" t="s">
        <v>358</v>
      </c>
      <c r="AM17" s="209" t="s">
        <v>463</v>
      </c>
      <c r="AN17" s="208" t="s">
        <v>360</v>
      </c>
      <c r="AO17" s="209" t="s">
        <v>464</v>
      </c>
      <c r="AP17" s="208" t="s">
        <v>361</v>
      </c>
      <c r="AQ17" s="209" t="s">
        <v>465</v>
      </c>
      <c r="AR17" s="208" t="s">
        <v>466</v>
      </c>
      <c r="AS17" s="209" t="s">
        <v>467</v>
      </c>
      <c r="AT17" s="208" t="s">
        <v>362</v>
      </c>
      <c r="AU17" s="209" t="s">
        <v>468</v>
      </c>
      <c r="AV17" s="208" t="s">
        <v>363</v>
      </c>
      <c r="AW17" s="209" t="s">
        <v>469</v>
      </c>
      <c r="AX17" s="208" t="s">
        <v>364</v>
      </c>
      <c r="AY17" s="209" t="s">
        <v>470</v>
      </c>
      <c r="AZ17" s="208" t="s">
        <v>365</v>
      </c>
      <c r="BA17" s="209" t="s">
        <v>471</v>
      </c>
      <c r="BB17" s="208" t="s">
        <v>472</v>
      </c>
      <c r="BC17" s="209" t="s">
        <v>473</v>
      </c>
      <c r="BD17" s="208" t="s">
        <v>366</v>
      </c>
      <c r="BE17" s="209" t="s">
        <v>474</v>
      </c>
      <c r="BF17" s="208" t="s">
        <v>367</v>
      </c>
      <c r="BG17" s="209" t="s">
        <v>475</v>
      </c>
      <c r="BH17" s="208" t="s">
        <v>368</v>
      </c>
      <c r="BI17" s="209" t="s">
        <v>476</v>
      </c>
      <c r="BJ17" s="208" t="s">
        <v>369</v>
      </c>
      <c r="BK17" s="209" t="s">
        <v>370</v>
      </c>
      <c r="BL17" s="208" t="s">
        <v>371</v>
      </c>
      <c r="BM17" s="209" t="s">
        <v>477</v>
      </c>
      <c r="BN17" s="208" t="s">
        <v>372</v>
      </c>
      <c r="BO17" s="209" t="s">
        <v>478</v>
      </c>
      <c r="BP17" s="208" t="s">
        <v>373</v>
      </c>
      <c r="BQ17" s="209" t="s">
        <v>479</v>
      </c>
      <c r="BR17" s="208" t="s">
        <v>374</v>
      </c>
      <c r="BS17" s="209" t="s">
        <v>480</v>
      </c>
      <c r="BT17" s="208" t="s">
        <v>375</v>
      </c>
      <c r="BU17" s="209" t="s">
        <v>481</v>
      </c>
      <c r="BV17" s="208" t="s">
        <v>376</v>
      </c>
      <c r="BW17" s="209" t="s">
        <v>377</v>
      </c>
      <c r="BX17" s="208" t="s">
        <v>378</v>
      </c>
      <c r="BY17" s="209" t="s">
        <v>379</v>
      </c>
      <c r="BZ17" s="208" t="s">
        <v>482</v>
      </c>
      <c r="CA17" s="209" t="s">
        <v>483</v>
      </c>
      <c r="CB17" s="208" t="s">
        <v>484</v>
      </c>
      <c r="CC17" s="209" t="s">
        <v>485</v>
      </c>
      <c r="CD17" s="208" t="s">
        <v>380</v>
      </c>
      <c r="CE17" s="209" t="s">
        <v>486</v>
      </c>
      <c r="CF17" s="208" t="s">
        <v>487</v>
      </c>
      <c r="CG17" s="209" t="s">
        <v>488</v>
      </c>
      <c r="CH17" s="208" t="s">
        <v>381</v>
      </c>
      <c r="CI17" s="209" t="s">
        <v>489</v>
      </c>
      <c r="CJ17" s="208" t="s">
        <v>261</v>
      </c>
      <c r="CK17" s="209" t="s">
        <v>490</v>
      </c>
      <c r="CL17" s="208" t="s">
        <v>373</v>
      </c>
      <c r="CM17" s="209" t="s">
        <v>491</v>
      </c>
      <c r="CN17" s="208" t="s">
        <v>382</v>
      </c>
      <c r="CO17" s="209" t="s">
        <v>492</v>
      </c>
      <c r="CP17" s="208" t="s">
        <v>383</v>
      </c>
      <c r="CQ17" s="210" t="s">
        <v>493</v>
      </c>
    </row>
    <row r="18" spans="1:95" ht="15">
      <c r="A18" s="324"/>
      <c r="B18" s="325"/>
      <c r="C18" s="326"/>
      <c r="D18" s="327"/>
      <c r="E18" s="328"/>
      <c r="F18" s="329"/>
      <c r="G18" s="330"/>
      <c r="H18" s="329"/>
      <c r="I18" s="330"/>
      <c r="J18" s="329"/>
      <c r="K18" s="330"/>
      <c r="L18" s="2"/>
      <c r="M18" s="2"/>
      <c r="N18" s="16"/>
      <c r="O18" s="310"/>
      <c r="P18" s="16"/>
      <c r="Q18" s="310"/>
      <c r="R18" s="16"/>
      <c r="S18" s="310"/>
      <c r="T18" s="16"/>
      <c r="U18" s="310"/>
      <c r="V18" s="16"/>
      <c r="W18" s="310"/>
      <c r="X18" s="16"/>
      <c r="Y18" s="310"/>
      <c r="Z18" s="16"/>
      <c r="AA18" s="310"/>
      <c r="AB18" s="16"/>
      <c r="AC18" s="310"/>
      <c r="AD18" s="16"/>
      <c r="AE18" s="310"/>
      <c r="AF18" s="16"/>
      <c r="AG18" s="310"/>
      <c r="AH18" s="16"/>
      <c r="AI18" s="310"/>
      <c r="AJ18" s="16"/>
      <c r="AK18" s="310"/>
      <c r="AL18" s="16"/>
      <c r="AM18" s="310"/>
      <c r="AN18" s="16"/>
      <c r="AO18" s="310"/>
      <c r="AP18" s="16"/>
      <c r="AQ18" s="310"/>
      <c r="AR18" s="16"/>
      <c r="AS18" s="310"/>
      <c r="AT18" s="16"/>
      <c r="AU18" s="310"/>
      <c r="AV18" s="16"/>
      <c r="AW18" s="310"/>
      <c r="AX18" s="16"/>
      <c r="AY18" s="310"/>
      <c r="AZ18" s="16"/>
      <c r="BA18" s="310"/>
      <c r="BB18" s="16"/>
      <c r="BC18" s="310"/>
      <c r="BD18" s="16"/>
      <c r="BE18" s="310"/>
      <c r="BF18" s="16"/>
      <c r="BG18" s="310"/>
      <c r="BH18" s="16"/>
      <c r="BI18" s="310"/>
      <c r="BJ18" s="16"/>
      <c r="BK18" s="310"/>
      <c r="BL18" s="16"/>
      <c r="BM18" s="310"/>
      <c r="BN18" s="16"/>
      <c r="BO18" s="310"/>
      <c r="BP18" s="16"/>
      <c r="BQ18" s="310"/>
      <c r="BR18" s="16"/>
      <c r="BS18" s="310"/>
      <c r="BT18" s="16"/>
      <c r="BU18" s="310"/>
      <c r="BV18" s="16"/>
      <c r="BW18" s="310"/>
      <c r="BX18" s="16"/>
      <c r="BY18" s="310"/>
      <c r="BZ18" s="16"/>
      <c r="CA18" s="310"/>
      <c r="CB18" s="16"/>
      <c r="CC18" s="310"/>
      <c r="CD18" s="16"/>
      <c r="CE18" s="310"/>
      <c r="CF18" s="16"/>
      <c r="CG18" s="310"/>
      <c r="CH18" s="16"/>
      <c r="CI18" s="310"/>
      <c r="CJ18" s="16"/>
      <c r="CK18" s="310"/>
      <c r="CL18" s="16"/>
      <c r="CM18" s="310"/>
      <c r="CN18" s="16"/>
      <c r="CO18" s="310"/>
      <c r="CP18" s="16"/>
      <c r="CQ18" s="310"/>
    </row>
    <row r="19" spans="1:95" ht="12.75">
      <c r="A19" s="456"/>
      <c r="B19" s="458" t="s">
        <v>439</v>
      </c>
      <c r="C19" s="459"/>
      <c r="D19" s="460"/>
      <c r="E19" s="464"/>
      <c r="F19" s="466" t="s">
        <v>119</v>
      </c>
      <c r="G19" s="467"/>
      <c r="H19" s="466" t="s">
        <v>120</v>
      </c>
      <c r="I19" s="467"/>
      <c r="J19" s="466" t="s">
        <v>121</v>
      </c>
      <c r="K19" s="467"/>
      <c r="L19" s="468" t="s">
        <v>122</v>
      </c>
      <c r="M19" s="468"/>
      <c r="N19" s="453" t="s">
        <v>123</v>
      </c>
      <c r="O19" s="454"/>
      <c r="P19" s="453" t="s">
        <v>124</v>
      </c>
      <c r="Q19" s="454"/>
      <c r="R19" s="453" t="s">
        <v>125</v>
      </c>
      <c r="S19" s="454"/>
      <c r="T19" s="453" t="s">
        <v>126</v>
      </c>
      <c r="U19" s="454"/>
      <c r="V19" s="453" t="s">
        <v>127</v>
      </c>
      <c r="W19" s="454"/>
      <c r="X19" s="453" t="s">
        <v>128</v>
      </c>
      <c r="Y19" s="454"/>
      <c r="Z19" s="453" t="s">
        <v>129</v>
      </c>
      <c r="AA19" s="454"/>
      <c r="AB19" s="453" t="s">
        <v>130</v>
      </c>
      <c r="AC19" s="454"/>
      <c r="AD19" s="453" t="s">
        <v>131</v>
      </c>
      <c r="AE19" s="454"/>
      <c r="AF19" s="453" t="s">
        <v>132</v>
      </c>
      <c r="AG19" s="454"/>
      <c r="AH19" s="453" t="s">
        <v>133</v>
      </c>
      <c r="AI19" s="454"/>
      <c r="AJ19" s="453" t="s">
        <v>134</v>
      </c>
      <c r="AK19" s="454"/>
      <c r="AL19" s="453" t="s">
        <v>135</v>
      </c>
      <c r="AM19" s="454"/>
      <c r="AN19" s="453" t="s">
        <v>136</v>
      </c>
      <c r="AO19" s="454"/>
      <c r="AP19" s="453" t="s">
        <v>137</v>
      </c>
      <c r="AQ19" s="454"/>
      <c r="AR19" s="453" t="s">
        <v>138</v>
      </c>
      <c r="AS19" s="454"/>
      <c r="AT19" s="453" t="s">
        <v>139</v>
      </c>
      <c r="AU19" s="454"/>
      <c r="AV19" s="453" t="s">
        <v>140</v>
      </c>
      <c r="AW19" s="454"/>
      <c r="AX19" s="453" t="s">
        <v>141</v>
      </c>
      <c r="AY19" s="454"/>
      <c r="AZ19" s="453" t="s">
        <v>142</v>
      </c>
      <c r="BA19" s="454"/>
      <c r="BB19" s="453" t="s">
        <v>143</v>
      </c>
      <c r="BC19" s="454"/>
      <c r="BD19" s="453" t="s">
        <v>144</v>
      </c>
      <c r="BE19" s="454"/>
      <c r="BF19" s="453" t="s">
        <v>145</v>
      </c>
      <c r="BG19" s="454"/>
      <c r="BH19" s="453" t="s">
        <v>146</v>
      </c>
      <c r="BI19" s="454"/>
      <c r="BJ19" s="453" t="s">
        <v>147</v>
      </c>
      <c r="BK19" s="454"/>
      <c r="BL19" s="453" t="s">
        <v>148</v>
      </c>
      <c r="BM19" s="454"/>
      <c r="BN19" s="453" t="s">
        <v>149</v>
      </c>
      <c r="BO19" s="454"/>
      <c r="BP19" s="453" t="s">
        <v>150</v>
      </c>
      <c r="BQ19" s="454"/>
      <c r="BR19" s="453" t="s">
        <v>151</v>
      </c>
      <c r="BS19" s="454"/>
      <c r="BT19" s="453" t="s">
        <v>152</v>
      </c>
      <c r="BU19" s="454"/>
      <c r="BV19" s="453" t="s">
        <v>153</v>
      </c>
      <c r="BW19" s="454"/>
      <c r="BX19" s="453" t="s">
        <v>154</v>
      </c>
      <c r="BY19" s="454"/>
      <c r="BZ19" s="453" t="s">
        <v>155</v>
      </c>
      <c r="CA19" s="454"/>
      <c r="CB19" s="453" t="s">
        <v>156</v>
      </c>
      <c r="CC19" s="454"/>
      <c r="CD19" s="453" t="s">
        <v>157</v>
      </c>
      <c r="CE19" s="454"/>
      <c r="CF19" s="453" t="s">
        <v>158</v>
      </c>
      <c r="CG19" s="454"/>
      <c r="CH19" s="453" t="s">
        <v>159</v>
      </c>
      <c r="CI19" s="454"/>
      <c r="CJ19" s="453" t="s">
        <v>160</v>
      </c>
      <c r="CK19" s="454"/>
      <c r="CL19" s="453" t="s">
        <v>161</v>
      </c>
      <c r="CM19" s="454"/>
      <c r="CN19" s="453" t="s">
        <v>162</v>
      </c>
      <c r="CO19" s="454"/>
      <c r="CP19" s="453" t="s">
        <v>163</v>
      </c>
      <c r="CQ19" s="454"/>
    </row>
    <row r="20" spans="1:95" ht="12.75">
      <c r="A20" s="457"/>
      <c r="B20" s="461"/>
      <c r="C20" s="462"/>
      <c r="D20" s="463"/>
      <c r="E20" s="465"/>
      <c r="F20" s="138" t="s">
        <v>164</v>
      </c>
      <c r="G20" s="139" t="s">
        <v>165</v>
      </c>
      <c r="H20" s="138" t="s">
        <v>164</v>
      </c>
      <c r="I20" s="139" t="s">
        <v>165</v>
      </c>
      <c r="J20" s="138" t="s">
        <v>164</v>
      </c>
      <c r="K20" s="139" t="s">
        <v>165</v>
      </c>
      <c r="L20" s="138" t="s">
        <v>164</v>
      </c>
      <c r="M20" s="139" t="s">
        <v>165</v>
      </c>
      <c r="N20" s="138" t="s">
        <v>164</v>
      </c>
      <c r="O20" s="139" t="s">
        <v>165</v>
      </c>
      <c r="P20" s="138" t="s">
        <v>164</v>
      </c>
      <c r="Q20" s="139" t="s">
        <v>165</v>
      </c>
      <c r="R20" s="138" t="s">
        <v>164</v>
      </c>
      <c r="S20" s="139" t="s">
        <v>165</v>
      </c>
      <c r="T20" s="138" t="s">
        <v>164</v>
      </c>
      <c r="U20" s="139" t="s">
        <v>165</v>
      </c>
      <c r="V20" s="138" t="s">
        <v>164</v>
      </c>
      <c r="W20" s="139" t="s">
        <v>165</v>
      </c>
      <c r="X20" s="138" t="s">
        <v>164</v>
      </c>
      <c r="Y20" s="139" t="s">
        <v>165</v>
      </c>
      <c r="Z20" s="138" t="s">
        <v>164</v>
      </c>
      <c r="AA20" s="139" t="s">
        <v>165</v>
      </c>
      <c r="AB20" s="138" t="s">
        <v>164</v>
      </c>
      <c r="AC20" s="139" t="s">
        <v>165</v>
      </c>
      <c r="AD20" s="138" t="s">
        <v>164</v>
      </c>
      <c r="AE20" s="139" t="s">
        <v>165</v>
      </c>
      <c r="AF20" s="138" t="s">
        <v>164</v>
      </c>
      <c r="AG20" s="139" t="s">
        <v>165</v>
      </c>
      <c r="AH20" s="138" t="s">
        <v>164</v>
      </c>
      <c r="AI20" s="139" t="s">
        <v>165</v>
      </c>
      <c r="AJ20" s="138" t="s">
        <v>164</v>
      </c>
      <c r="AK20" s="139" t="s">
        <v>165</v>
      </c>
      <c r="AL20" s="138" t="s">
        <v>164</v>
      </c>
      <c r="AM20" s="139" t="s">
        <v>165</v>
      </c>
      <c r="AN20" s="138" t="s">
        <v>164</v>
      </c>
      <c r="AO20" s="139" t="s">
        <v>165</v>
      </c>
      <c r="AP20" s="138" t="s">
        <v>164</v>
      </c>
      <c r="AQ20" s="139" t="s">
        <v>165</v>
      </c>
      <c r="AR20" s="138" t="s">
        <v>164</v>
      </c>
      <c r="AS20" s="139" t="s">
        <v>165</v>
      </c>
      <c r="AT20" s="138" t="s">
        <v>164</v>
      </c>
      <c r="AU20" s="139" t="s">
        <v>165</v>
      </c>
      <c r="AV20" s="138" t="s">
        <v>164</v>
      </c>
      <c r="AW20" s="139" t="s">
        <v>165</v>
      </c>
      <c r="AX20" s="138" t="s">
        <v>164</v>
      </c>
      <c r="AY20" s="139" t="s">
        <v>165</v>
      </c>
      <c r="AZ20" s="138" t="s">
        <v>164</v>
      </c>
      <c r="BA20" s="139" t="s">
        <v>165</v>
      </c>
      <c r="BB20" s="138" t="s">
        <v>164</v>
      </c>
      <c r="BC20" s="139" t="s">
        <v>165</v>
      </c>
      <c r="BD20" s="138" t="s">
        <v>164</v>
      </c>
      <c r="BE20" s="139" t="s">
        <v>165</v>
      </c>
      <c r="BF20" s="138" t="s">
        <v>164</v>
      </c>
      <c r="BG20" s="139" t="s">
        <v>165</v>
      </c>
      <c r="BH20" s="138" t="s">
        <v>164</v>
      </c>
      <c r="BI20" s="139" t="s">
        <v>165</v>
      </c>
      <c r="BJ20" s="138" t="s">
        <v>164</v>
      </c>
      <c r="BK20" s="139" t="s">
        <v>165</v>
      </c>
      <c r="BL20" s="138" t="s">
        <v>164</v>
      </c>
      <c r="BM20" s="139" t="s">
        <v>165</v>
      </c>
      <c r="BN20" s="138" t="s">
        <v>164</v>
      </c>
      <c r="BO20" s="139" t="s">
        <v>165</v>
      </c>
      <c r="BP20" s="138" t="s">
        <v>164</v>
      </c>
      <c r="BQ20" s="139" t="s">
        <v>165</v>
      </c>
      <c r="BR20" s="138" t="s">
        <v>164</v>
      </c>
      <c r="BS20" s="139" t="s">
        <v>165</v>
      </c>
      <c r="BT20" s="138" t="s">
        <v>164</v>
      </c>
      <c r="BU20" s="139" t="s">
        <v>165</v>
      </c>
      <c r="BV20" s="138" t="s">
        <v>164</v>
      </c>
      <c r="BW20" s="139" t="s">
        <v>165</v>
      </c>
      <c r="BX20" s="138" t="s">
        <v>164</v>
      </c>
      <c r="BY20" s="139" t="s">
        <v>165</v>
      </c>
      <c r="BZ20" s="138" t="s">
        <v>164</v>
      </c>
      <c r="CA20" s="139" t="s">
        <v>165</v>
      </c>
      <c r="CB20" s="138" t="s">
        <v>164</v>
      </c>
      <c r="CC20" s="139" t="s">
        <v>165</v>
      </c>
      <c r="CD20" s="138" t="s">
        <v>164</v>
      </c>
      <c r="CE20" s="139" t="s">
        <v>165</v>
      </c>
      <c r="CF20" s="138" t="s">
        <v>164</v>
      </c>
      <c r="CG20" s="139" t="s">
        <v>165</v>
      </c>
      <c r="CH20" s="138" t="s">
        <v>164</v>
      </c>
      <c r="CI20" s="139" t="s">
        <v>165</v>
      </c>
      <c r="CJ20" s="138" t="s">
        <v>164</v>
      </c>
      <c r="CK20" s="139" t="s">
        <v>165</v>
      </c>
      <c r="CL20" s="138" t="s">
        <v>164</v>
      </c>
      <c r="CM20" s="139" t="s">
        <v>165</v>
      </c>
      <c r="CN20" s="138" t="s">
        <v>164</v>
      </c>
      <c r="CO20" s="139" t="s">
        <v>165</v>
      </c>
      <c r="CP20" s="138" t="s">
        <v>164</v>
      </c>
      <c r="CQ20" s="139" t="s">
        <v>165</v>
      </c>
    </row>
    <row r="21" spans="1:95" ht="14.25">
      <c r="A21" s="207">
        <v>1</v>
      </c>
      <c r="B21" s="455" t="s">
        <v>3</v>
      </c>
      <c r="C21" s="455"/>
      <c r="D21" s="455"/>
      <c r="E21" s="206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</row>
    <row r="22" spans="1:95" ht="14.25">
      <c r="A22" s="181" t="s">
        <v>6</v>
      </c>
      <c r="B22" s="417" t="s">
        <v>7</v>
      </c>
      <c r="C22" s="417"/>
      <c r="D22" s="417"/>
      <c r="E22" s="182" t="s">
        <v>8</v>
      </c>
      <c r="F22" s="81">
        <v>1961</v>
      </c>
      <c r="G22" s="81"/>
      <c r="H22" s="81">
        <v>1958</v>
      </c>
      <c r="I22" s="81"/>
      <c r="J22" s="81">
        <v>1964</v>
      </c>
      <c r="K22" s="81"/>
      <c r="L22" s="81">
        <v>1959</v>
      </c>
      <c r="M22" s="81"/>
      <c r="N22" s="81">
        <v>1976</v>
      </c>
      <c r="O22" s="81"/>
      <c r="P22" s="81">
        <v>1996</v>
      </c>
      <c r="Q22" s="81"/>
      <c r="R22" s="81">
        <v>1963</v>
      </c>
      <c r="S22" s="81"/>
      <c r="T22" s="81">
        <v>1963</v>
      </c>
      <c r="U22" s="81"/>
      <c r="V22" s="81">
        <v>1966</v>
      </c>
      <c r="W22" s="81"/>
      <c r="X22" s="81">
        <v>1965</v>
      </c>
      <c r="Y22" s="81"/>
      <c r="Z22" s="81">
        <v>1964</v>
      </c>
      <c r="AA22" s="81"/>
      <c r="AB22" s="81">
        <v>1964</v>
      </c>
      <c r="AC22" s="81"/>
      <c r="AD22" s="81">
        <v>1964</v>
      </c>
      <c r="AE22" s="81"/>
      <c r="AF22" s="81">
        <v>1965</v>
      </c>
      <c r="AG22" s="81"/>
      <c r="AH22" s="81">
        <v>1964</v>
      </c>
      <c r="AI22" s="81"/>
      <c r="AJ22" s="81">
        <v>1964</v>
      </c>
      <c r="AK22" s="81"/>
      <c r="AL22" s="81">
        <v>1964</v>
      </c>
      <c r="AM22" s="81"/>
      <c r="AN22" s="81">
        <v>2008</v>
      </c>
      <c r="AO22" s="81"/>
      <c r="AP22" s="81">
        <v>1994</v>
      </c>
      <c r="AQ22" s="81"/>
      <c r="AR22" s="81">
        <v>1971</v>
      </c>
      <c r="AS22" s="81"/>
      <c r="AT22" s="81">
        <v>1955</v>
      </c>
      <c r="AU22" s="81"/>
      <c r="AV22" s="81">
        <v>1963</v>
      </c>
      <c r="AW22" s="81"/>
      <c r="AX22" s="81">
        <v>1957</v>
      </c>
      <c r="AY22" s="81"/>
      <c r="AZ22" s="81">
        <v>1958</v>
      </c>
      <c r="BA22" s="81"/>
      <c r="BB22" s="81">
        <v>1972</v>
      </c>
      <c r="BC22" s="81"/>
      <c r="BD22" s="81">
        <v>1976</v>
      </c>
      <c r="BE22" s="81"/>
      <c r="BF22" s="81">
        <v>1973</v>
      </c>
      <c r="BG22" s="81"/>
      <c r="BH22" s="81">
        <v>1951</v>
      </c>
      <c r="BI22" s="81"/>
      <c r="BJ22" s="81">
        <v>1936</v>
      </c>
      <c r="BK22" s="81"/>
      <c r="BL22" s="81">
        <v>1951</v>
      </c>
      <c r="BM22" s="81"/>
      <c r="BN22" s="81">
        <v>1951</v>
      </c>
      <c r="BO22" s="81"/>
      <c r="BP22" s="81">
        <v>1951</v>
      </c>
      <c r="BQ22" s="81"/>
      <c r="BR22" s="81">
        <v>1951</v>
      </c>
      <c r="BS22" s="81"/>
      <c r="BT22" s="81">
        <v>1953</v>
      </c>
      <c r="BU22" s="81"/>
      <c r="BV22" s="81">
        <v>1930</v>
      </c>
      <c r="BW22" s="81"/>
      <c r="BX22" s="81">
        <v>1950</v>
      </c>
      <c r="BY22" s="81"/>
      <c r="BZ22" s="81">
        <v>1961</v>
      </c>
      <c r="CA22" s="81"/>
      <c r="CB22" s="81">
        <v>1936</v>
      </c>
      <c r="CC22" s="81"/>
      <c r="CD22" s="81">
        <v>1961</v>
      </c>
      <c r="CE22" s="81"/>
      <c r="CF22" s="81">
        <v>1960</v>
      </c>
      <c r="CG22" s="81"/>
      <c r="CH22" s="81">
        <v>1962</v>
      </c>
      <c r="CI22" s="81"/>
      <c r="CJ22" s="81">
        <v>1967</v>
      </c>
      <c r="CK22" s="81"/>
      <c r="CL22" s="81">
        <v>1960</v>
      </c>
      <c r="CM22" s="81"/>
      <c r="CN22" s="81">
        <v>1975</v>
      </c>
      <c r="CO22" s="81"/>
      <c r="CP22" s="81">
        <v>1967</v>
      </c>
      <c r="CQ22" s="81"/>
    </row>
    <row r="23" spans="1:95" ht="14.25">
      <c r="A23" s="181" t="s">
        <v>9</v>
      </c>
      <c r="B23" s="417" t="s">
        <v>10</v>
      </c>
      <c r="C23" s="417"/>
      <c r="D23" s="417"/>
      <c r="E23" s="182" t="s">
        <v>11</v>
      </c>
      <c r="F23" s="81">
        <v>1605.31</v>
      </c>
      <c r="G23" s="81"/>
      <c r="H23" s="81">
        <v>2390.67</v>
      </c>
      <c r="I23" s="81"/>
      <c r="J23" s="81">
        <v>5357.71</v>
      </c>
      <c r="K23" s="81"/>
      <c r="L23" s="81">
        <v>4286.7</v>
      </c>
      <c r="M23" s="81"/>
      <c r="N23" s="81">
        <v>5847.1</v>
      </c>
      <c r="O23" s="81"/>
      <c r="P23" s="81">
        <v>10426.9</v>
      </c>
      <c r="Q23" s="81"/>
      <c r="R23" s="81">
        <v>4164.91</v>
      </c>
      <c r="S23" s="81"/>
      <c r="T23" s="81">
        <v>3429.2</v>
      </c>
      <c r="U23" s="81"/>
      <c r="V23" s="81">
        <v>4405.15</v>
      </c>
      <c r="W23" s="81"/>
      <c r="X23" s="81">
        <v>4165.32</v>
      </c>
      <c r="Y23" s="81"/>
      <c r="Z23" s="81">
        <v>4171.57</v>
      </c>
      <c r="AA23" s="81"/>
      <c r="AB23" s="81">
        <v>4154.44</v>
      </c>
      <c r="AC23" s="81"/>
      <c r="AD23" s="81">
        <v>4146.74</v>
      </c>
      <c r="AE23" s="81"/>
      <c r="AF23" s="81">
        <v>4135.07</v>
      </c>
      <c r="AG23" s="81"/>
      <c r="AH23" s="81">
        <v>4164.91</v>
      </c>
      <c r="AI23" s="81"/>
      <c r="AJ23" s="81">
        <v>4101.53</v>
      </c>
      <c r="AK23" s="81"/>
      <c r="AL23" s="81">
        <v>4355.42</v>
      </c>
      <c r="AM23" s="81"/>
      <c r="AN23" s="81">
        <v>11990.6</v>
      </c>
      <c r="AO23" s="81"/>
      <c r="AP23" s="81">
        <v>9023.8</v>
      </c>
      <c r="AQ23" s="81"/>
      <c r="AR23" s="81">
        <v>4142.3</v>
      </c>
      <c r="AS23" s="81"/>
      <c r="AT23" s="81">
        <v>1583.32</v>
      </c>
      <c r="AU23" s="81"/>
      <c r="AV23" s="81">
        <v>2023.13</v>
      </c>
      <c r="AW23" s="81"/>
      <c r="AX23" s="81">
        <v>2303.14</v>
      </c>
      <c r="AY23" s="81"/>
      <c r="AZ23" s="81">
        <v>4262.47</v>
      </c>
      <c r="BA23" s="81"/>
      <c r="BB23" s="81">
        <v>6477</v>
      </c>
      <c r="BC23" s="81"/>
      <c r="BD23" s="81">
        <v>6389.8</v>
      </c>
      <c r="BE23" s="81"/>
      <c r="BF23" s="81">
        <v>6475.4</v>
      </c>
      <c r="BG23" s="81"/>
      <c r="BH23" s="81">
        <v>1549.7</v>
      </c>
      <c r="BI23" s="81"/>
      <c r="BJ23" s="81">
        <v>5553.2</v>
      </c>
      <c r="BK23" s="81"/>
      <c r="BL23" s="81">
        <v>2215.5</v>
      </c>
      <c r="BM23" s="81"/>
      <c r="BN23" s="81">
        <v>2289.3</v>
      </c>
      <c r="BO23" s="81"/>
      <c r="BP23" s="81">
        <v>2191.49</v>
      </c>
      <c r="BQ23" s="81"/>
      <c r="BR23" s="81">
        <v>2024.6</v>
      </c>
      <c r="BS23" s="81"/>
      <c r="BT23" s="81">
        <v>2743.28</v>
      </c>
      <c r="BU23" s="81"/>
      <c r="BV23" s="81">
        <v>3035.9</v>
      </c>
      <c r="BW23" s="81"/>
      <c r="BX23" s="81">
        <v>2112.3</v>
      </c>
      <c r="BY23" s="81"/>
      <c r="BZ23" s="81">
        <v>3462.11</v>
      </c>
      <c r="CA23" s="81"/>
      <c r="CB23" s="81">
        <v>5534.7</v>
      </c>
      <c r="CC23" s="81"/>
      <c r="CD23" s="81">
        <v>1612.98</v>
      </c>
      <c r="CE23" s="81"/>
      <c r="CF23" s="81">
        <v>2507.86</v>
      </c>
      <c r="CG23" s="81"/>
      <c r="CH23" s="81">
        <v>3473.46</v>
      </c>
      <c r="CI23" s="81"/>
      <c r="CJ23" s="81">
        <v>1898.92</v>
      </c>
      <c r="CK23" s="81"/>
      <c r="CL23" s="81">
        <v>2504</v>
      </c>
      <c r="CM23" s="81"/>
      <c r="CN23" s="81">
        <v>6966.9</v>
      </c>
      <c r="CO23" s="81"/>
      <c r="CP23" s="81">
        <v>1891.46</v>
      </c>
      <c r="CQ23" s="81"/>
    </row>
    <row r="24" spans="1:95" ht="14.25">
      <c r="A24" s="181">
        <v>2</v>
      </c>
      <c r="B24" s="179" t="s">
        <v>12</v>
      </c>
      <c r="C24" s="179"/>
      <c r="D24" s="179"/>
      <c r="E24" s="182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</row>
    <row r="25" spans="1:95" ht="15">
      <c r="A25" s="181" t="s">
        <v>13</v>
      </c>
      <c r="B25" s="480" t="s">
        <v>437</v>
      </c>
      <c r="C25" s="480"/>
      <c r="D25" s="480"/>
      <c r="E25" s="182" t="s">
        <v>15</v>
      </c>
      <c r="F25" s="184" t="s">
        <v>443</v>
      </c>
      <c r="G25" s="81"/>
      <c r="H25" s="184" t="s">
        <v>538</v>
      </c>
      <c r="I25" s="81"/>
      <c r="J25" s="81">
        <v>332.709</v>
      </c>
      <c r="K25" s="81"/>
      <c r="L25" s="184" t="s">
        <v>539</v>
      </c>
      <c r="M25" s="81"/>
      <c r="N25" s="141">
        <v>840.747</v>
      </c>
      <c r="O25" s="81"/>
      <c r="P25" s="81">
        <v>998.574</v>
      </c>
      <c r="Q25" s="81"/>
      <c r="R25" s="81">
        <v>-184.358</v>
      </c>
      <c r="S25" s="81"/>
      <c r="T25" s="81">
        <v>48.008</v>
      </c>
      <c r="U25" s="81"/>
      <c r="V25" s="81">
        <v>328.828</v>
      </c>
      <c r="W25" s="81"/>
      <c r="X25" s="81">
        <v>195.888</v>
      </c>
      <c r="Y25" s="81"/>
      <c r="Z25" s="81">
        <v>527.541</v>
      </c>
      <c r="AA25" s="81"/>
      <c r="AB25" s="81">
        <v>-460.483</v>
      </c>
      <c r="AC25" s="81"/>
      <c r="AD25" s="81">
        <v>116.942</v>
      </c>
      <c r="AE25" s="81"/>
      <c r="AF25" s="81">
        <v>103.297</v>
      </c>
      <c r="AG25" s="81"/>
      <c r="AH25" s="81">
        <v>-4.747</v>
      </c>
      <c r="AI25" s="81"/>
      <c r="AJ25" s="81">
        <v>-786.513</v>
      </c>
      <c r="AK25" s="81"/>
      <c r="AL25" s="81">
        <v>-15.076</v>
      </c>
      <c r="AM25" s="81"/>
      <c r="AN25" s="81" t="s">
        <v>545</v>
      </c>
      <c r="AO25" s="81"/>
      <c r="AP25" s="81">
        <v>184.519</v>
      </c>
      <c r="AQ25" s="81"/>
      <c r="AR25" s="81">
        <v>170.991</v>
      </c>
      <c r="AS25" s="81"/>
      <c r="AT25" s="81">
        <v>-74.027</v>
      </c>
      <c r="AU25" s="81"/>
      <c r="AV25" s="81">
        <v>-46.301</v>
      </c>
      <c r="AW25" s="81"/>
      <c r="AX25" s="81">
        <v>-540.467</v>
      </c>
      <c r="AY25" s="81"/>
      <c r="AZ25" s="81">
        <v>106.307</v>
      </c>
      <c r="BA25" s="81"/>
      <c r="BB25" s="81">
        <v>403.423</v>
      </c>
      <c r="BC25" s="81"/>
      <c r="BD25" s="81">
        <v>211.298</v>
      </c>
      <c r="BE25" s="81"/>
      <c r="BF25" s="81">
        <v>439.589</v>
      </c>
      <c r="BG25" s="81"/>
      <c r="BH25" s="81">
        <v>-333.724</v>
      </c>
      <c r="BI25" s="81"/>
      <c r="BJ25" s="81">
        <v>-304.121</v>
      </c>
      <c r="BK25" s="81"/>
      <c r="BL25" s="81">
        <v>-80.858</v>
      </c>
      <c r="BM25" s="81"/>
      <c r="BN25" s="81">
        <v>35.987</v>
      </c>
      <c r="BO25" s="81"/>
      <c r="BP25" s="81">
        <v>-318.563</v>
      </c>
      <c r="BQ25" s="81"/>
      <c r="BR25" s="81">
        <v>-167.427</v>
      </c>
      <c r="BS25" s="81"/>
      <c r="BT25" s="81">
        <v>-737.058</v>
      </c>
      <c r="BU25" s="81"/>
      <c r="BV25" s="81">
        <v>-222.516</v>
      </c>
      <c r="BW25" s="81"/>
      <c r="BX25" s="81">
        <v>-42.745</v>
      </c>
      <c r="BY25" s="81"/>
      <c r="BZ25" s="81">
        <v>-90.517</v>
      </c>
      <c r="CA25" s="81"/>
      <c r="CB25" s="81">
        <v>12.355</v>
      </c>
      <c r="CC25" s="81"/>
      <c r="CD25" s="81">
        <v>-90.05</v>
      </c>
      <c r="CE25" s="81"/>
      <c r="CF25" s="81">
        <v>157.967</v>
      </c>
      <c r="CG25" s="81"/>
      <c r="CH25" s="81">
        <v>-374.292</v>
      </c>
      <c r="CI25" s="81"/>
      <c r="CJ25" s="81">
        <v>-831.88</v>
      </c>
      <c r="CK25" s="81"/>
      <c r="CL25" s="81">
        <v>-44.404</v>
      </c>
      <c r="CM25" s="81"/>
      <c r="CN25" s="81">
        <v>539.542</v>
      </c>
      <c r="CO25" s="81"/>
      <c r="CP25" s="81">
        <v>-551.364</v>
      </c>
      <c r="CQ25" s="81"/>
    </row>
    <row r="26" spans="1:95" ht="14.25">
      <c r="A26" s="199" t="s">
        <v>412</v>
      </c>
      <c r="B26" s="417" t="s">
        <v>17</v>
      </c>
      <c r="C26" s="417"/>
      <c r="D26" s="417"/>
      <c r="E26" s="182" t="s">
        <v>15</v>
      </c>
      <c r="F26" s="81">
        <v>97.859</v>
      </c>
      <c r="G26" s="81"/>
      <c r="H26" s="81">
        <v>145.725</v>
      </c>
      <c r="I26" s="81"/>
      <c r="J26" s="81">
        <v>317.744</v>
      </c>
      <c r="K26" s="81"/>
      <c r="L26" s="81">
        <v>236.563</v>
      </c>
      <c r="M26" s="81"/>
      <c r="N26" s="81">
        <v>356.438</v>
      </c>
      <c r="O26" s="81"/>
      <c r="P26" s="81">
        <v>566.335</v>
      </c>
      <c r="Q26" s="81"/>
      <c r="R26" s="81">
        <v>255.026</v>
      </c>
      <c r="S26" s="81"/>
      <c r="T26" s="81">
        <v>166.384</v>
      </c>
      <c r="U26" s="81"/>
      <c r="V26" s="81">
        <v>268.418</v>
      </c>
      <c r="W26" s="81"/>
      <c r="X26" s="81">
        <v>253.909</v>
      </c>
      <c r="Y26" s="81"/>
      <c r="Z26" s="81">
        <v>254.19</v>
      </c>
      <c r="AA26" s="81"/>
      <c r="AB26" s="81">
        <v>253.256</v>
      </c>
      <c r="AC26" s="81"/>
      <c r="AD26" s="81">
        <v>252.875</v>
      </c>
      <c r="AE26" s="81"/>
      <c r="AF26" s="81">
        <v>252.125</v>
      </c>
      <c r="AG26" s="81"/>
      <c r="AH26" s="81">
        <v>253.824</v>
      </c>
      <c r="AI26" s="81"/>
      <c r="AJ26" s="81">
        <v>250.018</v>
      </c>
      <c r="AK26" s="81"/>
      <c r="AL26" s="81">
        <v>265.906</v>
      </c>
      <c r="AM26" s="81"/>
      <c r="AN26" s="81">
        <v>725.619</v>
      </c>
      <c r="AO26" s="81"/>
      <c r="AP26" s="81">
        <v>550.059</v>
      </c>
      <c r="AQ26" s="81"/>
      <c r="AR26" s="81">
        <v>252.52</v>
      </c>
      <c r="AS26" s="81"/>
      <c r="AT26" s="81">
        <v>96.355</v>
      </c>
      <c r="AU26" s="81"/>
      <c r="AV26" s="81">
        <v>123.33</v>
      </c>
      <c r="AW26" s="81"/>
      <c r="AX26" s="81">
        <v>140.397</v>
      </c>
      <c r="AY26" s="81"/>
      <c r="AZ26" s="81">
        <v>259.96</v>
      </c>
      <c r="BA26" s="81"/>
      <c r="BB26" s="81">
        <v>368.569</v>
      </c>
      <c r="BC26" s="81"/>
      <c r="BD26" s="81">
        <v>353.413</v>
      </c>
      <c r="BE26" s="81"/>
      <c r="BF26" s="81">
        <v>366.415</v>
      </c>
      <c r="BG26" s="81"/>
      <c r="BH26" s="81">
        <v>95.68</v>
      </c>
      <c r="BI26" s="81"/>
      <c r="BJ26" s="81">
        <v>324.076</v>
      </c>
      <c r="BK26" s="81"/>
      <c r="BL26" s="81">
        <v>109.706</v>
      </c>
      <c r="BM26" s="81"/>
      <c r="BN26" s="81">
        <v>112.274</v>
      </c>
      <c r="BO26" s="81"/>
      <c r="BP26" s="81">
        <v>133.599</v>
      </c>
      <c r="BQ26" s="81"/>
      <c r="BR26" s="81">
        <v>122.13</v>
      </c>
      <c r="BS26" s="81"/>
      <c r="BT26" s="81">
        <v>160.639</v>
      </c>
      <c r="BU26" s="81"/>
      <c r="BV26" s="81">
        <v>137.543</v>
      </c>
      <c r="BW26" s="81"/>
      <c r="BX26" s="81">
        <v>51.329</v>
      </c>
      <c r="BY26" s="81"/>
      <c r="BZ26" s="81">
        <v>166.69</v>
      </c>
      <c r="CA26" s="81"/>
      <c r="CB26" s="81">
        <v>288.308</v>
      </c>
      <c r="CC26" s="81"/>
      <c r="CD26" s="81">
        <v>96.617</v>
      </c>
      <c r="CE26" s="81"/>
      <c r="CF26" s="81">
        <v>152.863</v>
      </c>
      <c r="CG26" s="81"/>
      <c r="CH26" s="81">
        <v>168.408</v>
      </c>
      <c r="CI26" s="81"/>
      <c r="CJ26" s="81">
        <v>115.758</v>
      </c>
      <c r="CK26" s="81"/>
      <c r="CL26" s="81">
        <v>154.484</v>
      </c>
      <c r="CM26" s="81"/>
      <c r="CN26" s="81">
        <v>400.787</v>
      </c>
      <c r="CO26" s="81"/>
      <c r="CP26" s="81">
        <v>115.342</v>
      </c>
      <c r="CQ26" s="81"/>
    </row>
    <row r="27" spans="1:95" ht="14.25">
      <c r="A27" s="199" t="s">
        <v>413</v>
      </c>
      <c r="B27" s="451" t="s">
        <v>19</v>
      </c>
      <c r="C27" s="414"/>
      <c r="D27" s="452"/>
      <c r="E27" s="182" t="s">
        <v>15</v>
      </c>
      <c r="F27" s="81">
        <v>-60.255</v>
      </c>
      <c r="G27" s="81"/>
      <c r="H27" s="81">
        <v>190.595</v>
      </c>
      <c r="I27" s="81"/>
      <c r="J27" s="81">
        <v>650.453</v>
      </c>
      <c r="K27" s="81"/>
      <c r="L27" s="81">
        <v>-418.487</v>
      </c>
      <c r="M27" s="81"/>
      <c r="N27" s="81" t="s">
        <v>540</v>
      </c>
      <c r="O27" s="81"/>
      <c r="P27" s="81" t="s">
        <v>542</v>
      </c>
      <c r="Q27" s="81"/>
      <c r="R27" s="81">
        <v>70.668</v>
      </c>
      <c r="S27" s="81"/>
      <c r="T27" s="81">
        <v>214.392</v>
      </c>
      <c r="U27" s="81"/>
      <c r="V27" s="81">
        <v>597.246</v>
      </c>
      <c r="W27" s="81"/>
      <c r="X27" s="81">
        <v>449.797</v>
      </c>
      <c r="Y27" s="81"/>
      <c r="Z27" s="81">
        <f>SUM(Z25:Z26)</f>
        <v>781.731</v>
      </c>
      <c r="AA27" s="81"/>
      <c r="AB27" s="81">
        <v>207.227</v>
      </c>
      <c r="AC27" s="81"/>
      <c r="AD27" s="81">
        <v>369.817</v>
      </c>
      <c r="AE27" s="81"/>
      <c r="AF27" s="81">
        <v>355.422</v>
      </c>
      <c r="AG27" s="81"/>
      <c r="AH27" s="81">
        <v>249.077</v>
      </c>
      <c r="AI27" s="81"/>
      <c r="AJ27" s="81">
        <v>-536.495</v>
      </c>
      <c r="AK27" s="81"/>
      <c r="AL27" s="81">
        <v>250.083</v>
      </c>
      <c r="AM27" s="81"/>
      <c r="AN27" s="184" t="s">
        <v>591</v>
      </c>
      <c r="AO27" s="81"/>
      <c r="AP27" s="81">
        <f>SUM(AP25:AP26)</f>
        <v>734.578</v>
      </c>
      <c r="AQ27" s="81"/>
      <c r="AR27" s="81">
        <v>423.511</v>
      </c>
      <c r="AS27" s="81"/>
      <c r="AT27" s="81">
        <v>22.328</v>
      </c>
      <c r="AU27" s="81"/>
      <c r="AV27" s="81">
        <v>77.029</v>
      </c>
      <c r="AW27" s="81"/>
      <c r="AX27" s="81">
        <v>-400.07</v>
      </c>
      <c r="AY27" s="81"/>
      <c r="AZ27" s="81">
        <v>366.267</v>
      </c>
      <c r="BA27" s="81"/>
      <c r="BB27" s="81">
        <f>SUM(BB25:BB26)</f>
        <v>771.992</v>
      </c>
      <c r="BC27" s="81"/>
      <c r="BD27" s="81">
        <f>SUM(BD25:BD26)</f>
        <v>564.711</v>
      </c>
      <c r="BE27" s="81"/>
      <c r="BF27" s="81">
        <f>SUM(BF25:BF26)</f>
        <v>806.004</v>
      </c>
      <c r="BG27" s="81"/>
      <c r="BH27" s="81">
        <v>-238.044</v>
      </c>
      <c r="BI27" s="81"/>
      <c r="BJ27" s="81">
        <v>19.955</v>
      </c>
      <c r="BK27" s="81"/>
      <c r="BL27" s="81">
        <v>28.848</v>
      </c>
      <c r="BM27" s="81"/>
      <c r="BN27" s="81">
        <f>SUM(BN25:BN26)</f>
        <v>148.261</v>
      </c>
      <c r="BO27" s="81"/>
      <c r="BP27" s="81">
        <v>-184.964</v>
      </c>
      <c r="BQ27" s="81"/>
      <c r="BR27" s="184" t="s">
        <v>547</v>
      </c>
      <c r="BS27" s="81"/>
      <c r="BT27" s="81">
        <v>-576.419</v>
      </c>
      <c r="BU27" s="81"/>
      <c r="BV27" s="81">
        <v>-84.973</v>
      </c>
      <c r="BW27" s="81"/>
      <c r="BX27" s="81">
        <v>8.584</v>
      </c>
      <c r="BY27" s="81"/>
      <c r="BZ27" s="81">
        <v>76.173</v>
      </c>
      <c r="CA27" s="81"/>
      <c r="CB27" s="81">
        <v>300.663</v>
      </c>
      <c r="CC27" s="81"/>
      <c r="CD27" s="81">
        <v>6.567</v>
      </c>
      <c r="CE27" s="81"/>
      <c r="CF27" s="81">
        <f>SUM(CF25:CF26)</f>
        <v>310.83000000000004</v>
      </c>
      <c r="CG27" s="81"/>
      <c r="CH27" s="81">
        <v>-205.884</v>
      </c>
      <c r="CI27" s="81"/>
      <c r="CJ27" s="81">
        <v>-716.122</v>
      </c>
      <c r="CK27" s="81"/>
      <c r="CL27" s="184" t="s">
        <v>548</v>
      </c>
      <c r="CM27" s="81"/>
      <c r="CN27" s="81">
        <f>SUM(CN25:CN26)</f>
        <v>940.329</v>
      </c>
      <c r="CO27" s="81"/>
      <c r="CP27" s="81">
        <v>-436.022</v>
      </c>
      <c r="CQ27" s="81"/>
    </row>
    <row r="28" spans="1:95" ht="15">
      <c r="A28" s="199" t="s">
        <v>414</v>
      </c>
      <c r="B28" s="469" t="s">
        <v>442</v>
      </c>
      <c r="C28" s="420"/>
      <c r="D28" s="470"/>
      <c r="E28" s="182" t="s">
        <v>15</v>
      </c>
      <c r="F28" s="81">
        <v>88.073</v>
      </c>
      <c r="G28" s="81"/>
      <c r="H28" s="81">
        <v>131.152</v>
      </c>
      <c r="I28" s="81"/>
      <c r="J28" s="81">
        <v>285.969</v>
      </c>
      <c r="K28" s="81"/>
      <c r="L28" s="81">
        <v>212.906</v>
      </c>
      <c r="M28" s="81"/>
      <c r="N28" s="81">
        <v>320.794</v>
      </c>
      <c r="O28" s="81"/>
      <c r="P28" s="81">
        <v>509.701</v>
      </c>
      <c r="Q28" s="81"/>
      <c r="R28" s="81">
        <v>229.523</v>
      </c>
      <c r="S28" s="81"/>
      <c r="T28" s="81">
        <v>149.745</v>
      </c>
      <c r="U28" s="81"/>
      <c r="V28" s="81">
        <v>241.576</v>
      </c>
      <c r="W28" s="81"/>
      <c r="X28" s="81">
        <v>228.181</v>
      </c>
      <c r="Y28" s="81"/>
      <c r="Z28" s="81">
        <v>228.771</v>
      </c>
      <c r="AA28" s="81"/>
      <c r="AB28" s="81">
        <v>227.93</v>
      </c>
      <c r="AC28" s="81"/>
      <c r="AD28" s="81">
        <v>227.587</v>
      </c>
      <c r="AE28" s="81"/>
      <c r="AF28" s="81">
        <v>226.912</v>
      </c>
      <c r="AG28" s="81"/>
      <c r="AH28" s="81">
        <v>228.441</v>
      </c>
      <c r="AI28" s="81"/>
      <c r="AJ28" s="81">
        <v>225.016</v>
      </c>
      <c r="AK28" s="81"/>
      <c r="AL28" s="81">
        <v>239.324</v>
      </c>
      <c r="AM28" s="81"/>
      <c r="AN28" s="81">
        <v>653.057</v>
      </c>
      <c r="AO28" s="81"/>
      <c r="AP28" s="81">
        <v>495.053</v>
      </c>
      <c r="AQ28" s="81"/>
      <c r="AR28" s="81">
        <v>227.268</v>
      </c>
      <c r="AS28" s="81"/>
      <c r="AT28" s="81">
        <v>86.195</v>
      </c>
      <c r="AU28" s="81"/>
      <c r="AV28" s="81">
        <v>110.997</v>
      </c>
      <c r="AW28" s="81"/>
      <c r="AX28" s="81">
        <v>126.357</v>
      </c>
      <c r="AY28" s="81"/>
      <c r="AZ28" s="81">
        <v>233.879</v>
      </c>
      <c r="BA28" s="81"/>
      <c r="BB28" s="81">
        <v>331.712</v>
      </c>
      <c r="BC28" s="81"/>
      <c r="BD28" s="81">
        <v>318.017</v>
      </c>
      <c r="BE28" s="81"/>
      <c r="BF28" s="81">
        <v>329.77</v>
      </c>
      <c r="BG28" s="81"/>
      <c r="BH28" s="81">
        <v>86.112</v>
      </c>
      <c r="BI28" s="81"/>
      <c r="BJ28" s="81">
        <v>304.671</v>
      </c>
      <c r="BK28" s="81"/>
      <c r="BL28" s="81">
        <v>98.735</v>
      </c>
      <c r="BM28" s="81"/>
      <c r="BN28" s="81">
        <v>101.046</v>
      </c>
      <c r="BO28" s="81"/>
      <c r="BP28" s="81">
        <v>120.239</v>
      </c>
      <c r="BQ28" s="81"/>
      <c r="BR28" s="81">
        <v>109.917</v>
      </c>
      <c r="BS28" s="81"/>
      <c r="BT28" s="81">
        <v>144.575</v>
      </c>
      <c r="BU28" s="81"/>
      <c r="BV28" s="81">
        <v>123.788</v>
      </c>
      <c r="BW28" s="81"/>
      <c r="BX28" s="81">
        <v>46.196</v>
      </c>
      <c r="BY28" s="81"/>
      <c r="BZ28" s="81">
        <v>150.021</v>
      </c>
      <c r="CA28" s="81"/>
      <c r="CB28" s="81">
        <v>259.477</v>
      </c>
      <c r="CC28" s="81"/>
      <c r="CD28" s="81">
        <v>87.102</v>
      </c>
      <c r="CE28" s="81"/>
      <c r="CF28" s="81">
        <v>137.576</v>
      </c>
      <c r="CG28" s="81"/>
      <c r="CH28" s="81">
        <v>151.567</v>
      </c>
      <c r="CI28" s="81"/>
      <c r="CJ28" s="81">
        <v>104.182</v>
      </c>
      <c r="CK28" s="81"/>
      <c r="CL28" s="81">
        <v>139.035</v>
      </c>
      <c r="CM28" s="81"/>
      <c r="CN28" s="81">
        <v>360.708</v>
      </c>
      <c r="CO28" s="81"/>
      <c r="CP28" s="81">
        <v>103.807</v>
      </c>
      <c r="CQ28" s="81"/>
    </row>
    <row r="29" spans="1:95" ht="14.25">
      <c r="A29" s="199" t="s">
        <v>166</v>
      </c>
      <c r="B29" s="451" t="s">
        <v>503</v>
      </c>
      <c r="C29" s="414"/>
      <c r="D29" s="452"/>
      <c r="E29" s="182" t="s">
        <v>15</v>
      </c>
      <c r="F29" s="81">
        <v>0</v>
      </c>
      <c r="G29" s="81"/>
      <c r="H29" s="184" t="s">
        <v>501</v>
      </c>
      <c r="I29" s="81"/>
      <c r="J29" s="81">
        <v>0</v>
      </c>
      <c r="K29" s="81"/>
      <c r="L29" s="81">
        <v>0</v>
      </c>
      <c r="M29" s="81"/>
      <c r="N29" s="81">
        <v>0</v>
      </c>
      <c r="O29" s="81"/>
      <c r="P29" s="81">
        <v>0</v>
      </c>
      <c r="Q29" s="81"/>
      <c r="R29" s="81">
        <v>0</v>
      </c>
      <c r="S29" s="81"/>
      <c r="T29" s="81">
        <v>0</v>
      </c>
      <c r="U29" s="81"/>
      <c r="V29" s="81">
        <v>0</v>
      </c>
      <c r="W29" s="81"/>
      <c r="X29" s="81">
        <v>0</v>
      </c>
      <c r="Y29" s="81"/>
      <c r="Z29" s="81">
        <v>0</v>
      </c>
      <c r="AA29" s="81"/>
      <c r="AB29" s="81">
        <v>0</v>
      </c>
      <c r="AC29" s="81"/>
      <c r="AD29" s="81">
        <v>0</v>
      </c>
      <c r="AE29" s="81"/>
      <c r="AF29" s="81">
        <v>0</v>
      </c>
      <c r="AG29" s="81"/>
      <c r="AH29" s="81">
        <v>0</v>
      </c>
      <c r="AI29" s="81"/>
      <c r="AJ29" s="81">
        <v>0</v>
      </c>
      <c r="AK29" s="81"/>
      <c r="AL29" s="81">
        <v>0</v>
      </c>
      <c r="AM29" s="81"/>
      <c r="AN29" s="81">
        <v>0</v>
      </c>
      <c r="AO29" s="81"/>
      <c r="AP29" s="81">
        <v>0</v>
      </c>
      <c r="AQ29" s="81"/>
      <c r="AR29" s="81">
        <v>0</v>
      </c>
      <c r="AS29" s="81"/>
      <c r="AT29" s="81">
        <v>0</v>
      </c>
      <c r="AU29" s="81"/>
      <c r="AV29" s="81">
        <v>0</v>
      </c>
      <c r="AW29" s="81"/>
      <c r="AX29" s="81">
        <v>0</v>
      </c>
      <c r="AY29" s="81"/>
      <c r="AZ29" s="81">
        <v>0</v>
      </c>
      <c r="BA29" s="81"/>
      <c r="BB29" s="81">
        <v>0</v>
      </c>
      <c r="BC29" s="81"/>
      <c r="BD29" s="81">
        <v>0</v>
      </c>
      <c r="BE29" s="81"/>
      <c r="BF29" s="81">
        <v>0</v>
      </c>
      <c r="BG29" s="81"/>
      <c r="BH29" s="81">
        <v>0</v>
      </c>
      <c r="BI29" s="81"/>
      <c r="BJ29" s="81">
        <v>0</v>
      </c>
      <c r="BK29" s="81"/>
      <c r="BL29" s="81">
        <v>0</v>
      </c>
      <c r="BM29" s="81"/>
      <c r="BN29" s="81">
        <v>0</v>
      </c>
      <c r="BO29" s="81"/>
      <c r="BP29" s="81">
        <v>0</v>
      </c>
      <c r="BQ29" s="81"/>
      <c r="BR29" s="81">
        <v>0</v>
      </c>
      <c r="BS29" s="81"/>
      <c r="BT29" s="81">
        <v>0</v>
      </c>
      <c r="BU29" s="81"/>
      <c r="BV29" s="81">
        <v>0</v>
      </c>
      <c r="BW29" s="81"/>
      <c r="BX29" s="81">
        <v>0</v>
      </c>
      <c r="BY29" s="81"/>
      <c r="BZ29" s="81">
        <v>0</v>
      </c>
      <c r="CA29" s="81"/>
      <c r="CB29" s="81">
        <v>0</v>
      </c>
      <c r="CC29" s="81"/>
      <c r="CD29" s="81">
        <v>0</v>
      </c>
      <c r="CE29" s="81"/>
      <c r="CF29" s="81">
        <v>0</v>
      </c>
      <c r="CG29" s="81"/>
      <c r="CH29" s="81">
        <v>0</v>
      </c>
      <c r="CI29" s="81"/>
      <c r="CJ29" s="81">
        <v>0</v>
      </c>
      <c r="CK29" s="81"/>
      <c r="CL29" s="81">
        <v>0</v>
      </c>
      <c r="CM29" s="81"/>
      <c r="CN29" s="81">
        <v>0</v>
      </c>
      <c r="CO29" s="81"/>
      <c r="CP29" s="81">
        <v>0</v>
      </c>
      <c r="CQ29" s="81"/>
    </row>
    <row r="30" spans="1:95" ht="14.25">
      <c r="A30" s="199" t="s">
        <v>167</v>
      </c>
      <c r="B30" s="451" t="s">
        <v>420</v>
      </c>
      <c r="C30" s="414"/>
      <c r="D30" s="452"/>
      <c r="E30" s="182" t="s">
        <v>15</v>
      </c>
      <c r="F30" s="168">
        <v>-70.041</v>
      </c>
      <c r="G30" s="81"/>
      <c r="H30" s="168">
        <v>176.022</v>
      </c>
      <c r="I30" s="81"/>
      <c r="J30" s="168">
        <v>618.678</v>
      </c>
      <c r="K30" s="81"/>
      <c r="L30" s="168">
        <v>-442.144</v>
      </c>
      <c r="M30" s="81"/>
      <c r="N30" s="168" t="s">
        <v>541</v>
      </c>
      <c r="O30" s="81"/>
      <c r="P30" s="168" t="s">
        <v>543</v>
      </c>
      <c r="Q30" s="81"/>
      <c r="R30" s="168">
        <v>45.165</v>
      </c>
      <c r="S30" s="81"/>
      <c r="T30" s="168">
        <v>197.753</v>
      </c>
      <c r="U30" s="81"/>
      <c r="V30" s="168">
        <v>570.404</v>
      </c>
      <c r="W30" s="81"/>
      <c r="X30" s="184" t="s">
        <v>544</v>
      </c>
      <c r="Y30" s="81"/>
      <c r="Z30" s="81">
        <v>756.312</v>
      </c>
      <c r="AA30" s="81"/>
      <c r="AB30" s="81">
        <v>-232.563</v>
      </c>
      <c r="AC30" s="81"/>
      <c r="AD30" s="81">
        <v>344.529</v>
      </c>
      <c r="AE30" s="81"/>
      <c r="AF30" s="81">
        <v>330.209</v>
      </c>
      <c r="AG30" s="81"/>
      <c r="AH30" s="81">
        <v>223.694</v>
      </c>
      <c r="AI30" s="81"/>
      <c r="AJ30" s="81">
        <v>-561.497</v>
      </c>
      <c r="AK30" s="81"/>
      <c r="AL30" s="81">
        <v>224.248</v>
      </c>
      <c r="AM30" s="81"/>
      <c r="AN30" s="81" t="s">
        <v>546</v>
      </c>
      <c r="AO30" s="81"/>
      <c r="AP30" s="81">
        <v>679.572</v>
      </c>
      <c r="AQ30" s="81"/>
      <c r="AR30" s="81">
        <v>398.259</v>
      </c>
      <c r="AS30" s="81"/>
      <c r="AT30" s="81">
        <v>12.692</v>
      </c>
      <c r="AU30" s="81"/>
      <c r="AV30" s="81">
        <v>64.696</v>
      </c>
      <c r="AW30" s="81"/>
      <c r="AX30" s="81">
        <v>-414.11</v>
      </c>
      <c r="AY30" s="81"/>
      <c r="AZ30" s="81">
        <v>340.186</v>
      </c>
      <c r="BA30" s="81"/>
      <c r="BB30" s="81">
        <v>735.135</v>
      </c>
      <c r="BC30" s="81"/>
      <c r="BD30" s="81">
        <v>529.315</v>
      </c>
      <c r="BE30" s="81"/>
      <c r="BF30" s="81">
        <v>769.359</v>
      </c>
      <c r="BG30" s="81"/>
      <c r="BH30" s="81">
        <v>-247.612</v>
      </c>
      <c r="BI30" s="81"/>
      <c r="BJ30" s="81">
        <v>0.55</v>
      </c>
      <c r="BK30" s="81"/>
      <c r="BL30" s="81">
        <v>17.877</v>
      </c>
      <c r="BM30" s="81"/>
      <c r="BN30" s="81">
        <v>137.033</v>
      </c>
      <c r="BO30" s="81"/>
      <c r="BP30" s="81">
        <v>-198.324</v>
      </c>
      <c r="BQ30" s="81"/>
      <c r="BR30" s="81">
        <v>-57.51</v>
      </c>
      <c r="BS30" s="81"/>
      <c r="BT30" s="81">
        <v>-592.483</v>
      </c>
      <c r="BU30" s="81"/>
      <c r="BV30" s="81">
        <v>-98.728</v>
      </c>
      <c r="BW30" s="81"/>
      <c r="BX30" s="81">
        <v>3.451</v>
      </c>
      <c r="BY30" s="81"/>
      <c r="BZ30" s="81">
        <v>59.504</v>
      </c>
      <c r="CA30" s="81"/>
      <c r="CB30" s="81">
        <v>271.832</v>
      </c>
      <c r="CC30" s="81"/>
      <c r="CD30" s="81">
        <v>-2.948</v>
      </c>
      <c r="CE30" s="81"/>
      <c r="CF30" s="81">
        <v>295.543</v>
      </c>
      <c r="CG30" s="81"/>
      <c r="CH30" s="81">
        <v>-222.725</v>
      </c>
      <c r="CI30" s="81"/>
      <c r="CJ30" s="81">
        <v>-727.698</v>
      </c>
      <c r="CK30" s="81"/>
      <c r="CL30" s="81">
        <v>94.631</v>
      </c>
      <c r="CM30" s="81"/>
      <c r="CN30" s="81">
        <v>900.25</v>
      </c>
      <c r="CO30" s="81"/>
      <c r="CP30" s="81">
        <v>-447.557</v>
      </c>
      <c r="CQ30" s="81"/>
    </row>
    <row r="31" spans="1:95" ht="15.75">
      <c r="A31" s="81"/>
      <c r="B31" s="479" t="s">
        <v>23</v>
      </c>
      <c r="C31" s="479"/>
      <c r="D31" s="479"/>
      <c r="E31" s="182" t="s">
        <v>24</v>
      </c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</row>
    <row r="32" spans="1:95" ht="15">
      <c r="A32" s="77"/>
      <c r="B32" s="485" t="s">
        <v>1131</v>
      </c>
      <c r="C32" s="486"/>
      <c r="D32" s="487"/>
      <c r="E32" s="182"/>
      <c r="F32" s="93" t="s">
        <v>404</v>
      </c>
      <c r="G32" s="188" t="s">
        <v>1177</v>
      </c>
      <c r="H32" s="93" t="s">
        <v>549</v>
      </c>
      <c r="I32" s="188" t="s">
        <v>1178</v>
      </c>
      <c r="J32" s="93" t="s">
        <v>551</v>
      </c>
      <c r="K32" s="188" t="s">
        <v>1180</v>
      </c>
      <c r="L32" s="171" t="s">
        <v>562</v>
      </c>
      <c r="M32" s="188" t="s">
        <v>1181</v>
      </c>
      <c r="N32" s="93" t="s">
        <v>552</v>
      </c>
      <c r="O32" s="188" t="s">
        <v>656</v>
      </c>
      <c r="P32" s="93" t="s">
        <v>553</v>
      </c>
      <c r="Q32" s="188" t="s">
        <v>655</v>
      </c>
      <c r="R32" s="93" t="s">
        <v>563</v>
      </c>
      <c r="S32" s="188" t="s">
        <v>647</v>
      </c>
      <c r="T32" s="93" t="s">
        <v>261</v>
      </c>
      <c r="U32" s="188" t="s">
        <v>624</v>
      </c>
      <c r="V32" s="93" t="s">
        <v>554</v>
      </c>
      <c r="W32" s="188" t="s">
        <v>1183</v>
      </c>
      <c r="X32" s="93" t="s">
        <v>564</v>
      </c>
      <c r="Y32" s="188" t="s">
        <v>625</v>
      </c>
      <c r="Z32" s="93" t="s">
        <v>555</v>
      </c>
      <c r="AA32" s="188" t="s">
        <v>626</v>
      </c>
      <c r="AB32" s="93" t="s">
        <v>556</v>
      </c>
      <c r="AC32" s="188" t="s">
        <v>1184</v>
      </c>
      <c r="AD32" s="93" t="s">
        <v>557</v>
      </c>
      <c r="AE32" s="188" t="s">
        <v>1185</v>
      </c>
      <c r="AF32" s="93" t="s">
        <v>558</v>
      </c>
      <c r="AG32" s="188" t="s">
        <v>1186</v>
      </c>
      <c r="AH32" s="93" t="s">
        <v>405</v>
      </c>
      <c r="AI32" s="188" t="s">
        <v>1187</v>
      </c>
      <c r="AJ32" s="93" t="s">
        <v>406</v>
      </c>
      <c r="AK32" s="188" t="s">
        <v>648</v>
      </c>
      <c r="AL32" s="93" t="s">
        <v>407</v>
      </c>
      <c r="AM32" s="188" t="s">
        <v>1188</v>
      </c>
      <c r="AN32" s="93" t="s">
        <v>408</v>
      </c>
      <c r="AO32" s="188" t="s">
        <v>1189</v>
      </c>
      <c r="AP32" s="93" t="s">
        <v>565</v>
      </c>
      <c r="AQ32" s="188" t="s">
        <v>649</v>
      </c>
      <c r="AR32" s="93" t="s">
        <v>559</v>
      </c>
      <c r="AS32" s="188" t="s">
        <v>1193</v>
      </c>
      <c r="AT32" s="93" t="s">
        <v>409</v>
      </c>
      <c r="AU32" s="188" t="s">
        <v>1194</v>
      </c>
      <c r="AV32" s="93" t="s">
        <v>566</v>
      </c>
      <c r="AW32" s="188" t="s">
        <v>1195</v>
      </c>
      <c r="AX32" s="93" t="s">
        <v>560</v>
      </c>
      <c r="AY32" s="188" t="s">
        <v>1196</v>
      </c>
      <c r="AZ32" s="93" t="s">
        <v>567</v>
      </c>
      <c r="BA32" s="188" t="s">
        <v>627</v>
      </c>
      <c r="BB32" s="93" t="s">
        <v>568</v>
      </c>
      <c r="BC32" s="188" t="s">
        <v>1197</v>
      </c>
      <c r="BD32" s="93" t="s">
        <v>255</v>
      </c>
      <c r="BE32" s="188" t="s">
        <v>1198</v>
      </c>
      <c r="BF32" s="93" t="s">
        <v>310</v>
      </c>
      <c r="BG32" s="188" t="s">
        <v>1199</v>
      </c>
      <c r="BH32" s="93" t="s">
        <v>569</v>
      </c>
      <c r="BI32" s="188" t="s">
        <v>650</v>
      </c>
      <c r="BJ32" s="93" t="s">
        <v>410</v>
      </c>
      <c r="BK32" s="188" t="s">
        <v>1200</v>
      </c>
      <c r="BL32" s="93" t="s">
        <v>570</v>
      </c>
      <c r="BM32" s="188" t="s">
        <v>628</v>
      </c>
      <c r="BN32" s="93" t="s">
        <v>411</v>
      </c>
      <c r="BO32" s="188" t="s">
        <v>651</v>
      </c>
      <c r="BP32" s="93" t="s">
        <v>571</v>
      </c>
      <c r="BQ32" s="188" t="s">
        <v>1201</v>
      </c>
      <c r="BR32" s="93" t="s">
        <v>572</v>
      </c>
      <c r="BS32" s="188" t="s">
        <v>1202</v>
      </c>
      <c r="BT32" s="93" t="s">
        <v>573</v>
      </c>
      <c r="BU32" s="188" t="s">
        <v>1204</v>
      </c>
      <c r="BV32" s="93" t="s">
        <v>574</v>
      </c>
      <c r="BW32" s="188" t="s">
        <v>629</v>
      </c>
      <c r="BX32" s="93" t="s">
        <v>575</v>
      </c>
      <c r="BY32" s="188" t="s">
        <v>1205</v>
      </c>
      <c r="BZ32" s="93" t="s">
        <v>576</v>
      </c>
      <c r="CA32" s="188" t="s">
        <v>1207</v>
      </c>
      <c r="CB32" s="93" t="s">
        <v>577</v>
      </c>
      <c r="CC32" s="188" t="s">
        <v>1208</v>
      </c>
      <c r="CD32" s="93" t="s">
        <v>578</v>
      </c>
      <c r="CE32" s="188" t="s">
        <v>630</v>
      </c>
      <c r="CF32" s="93" t="s">
        <v>579</v>
      </c>
      <c r="CG32" s="188" t="s">
        <v>652</v>
      </c>
      <c r="CH32" s="93" t="s">
        <v>580</v>
      </c>
      <c r="CI32" s="188" t="s">
        <v>1209</v>
      </c>
      <c r="CJ32" s="93" t="s">
        <v>581</v>
      </c>
      <c r="CK32" s="188" t="s">
        <v>631</v>
      </c>
      <c r="CL32" s="93" t="s">
        <v>582</v>
      </c>
      <c r="CM32" s="188" t="s">
        <v>654</v>
      </c>
      <c r="CN32" s="93" t="s">
        <v>583</v>
      </c>
      <c r="CO32" s="188" t="s">
        <v>1211</v>
      </c>
      <c r="CP32" s="93" t="s">
        <v>584</v>
      </c>
      <c r="CQ32" s="188" t="s">
        <v>1210</v>
      </c>
    </row>
    <row r="33" spans="1:95" ht="15">
      <c r="A33" s="73"/>
      <c r="B33" s="178"/>
      <c r="C33" s="178"/>
      <c r="D33" s="178"/>
      <c r="E33" s="200"/>
      <c r="F33" s="201"/>
      <c r="G33" s="202"/>
      <c r="H33" s="201"/>
      <c r="I33" s="202"/>
      <c r="J33" s="203"/>
      <c r="K33" s="202"/>
      <c r="L33" s="201"/>
      <c r="M33" s="202"/>
      <c r="N33" s="201"/>
      <c r="O33" s="202"/>
      <c r="P33" s="201"/>
      <c r="Q33" s="202"/>
      <c r="R33" s="201"/>
      <c r="S33" s="202"/>
      <c r="T33" s="201"/>
      <c r="U33" s="202"/>
      <c r="V33" s="201"/>
      <c r="W33" s="202"/>
      <c r="X33" s="201"/>
      <c r="Y33" s="202"/>
      <c r="Z33" s="201"/>
      <c r="AA33" s="202"/>
      <c r="AB33" s="201"/>
      <c r="AC33" s="202"/>
      <c r="AD33" s="201"/>
      <c r="AE33" s="202"/>
      <c r="AF33" s="201"/>
      <c r="AG33" s="202"/>
      <c r="AH33" s="201"/>
      <c r="AI33" s="202"/>
      <c r="AJ33" s="201"/>
      <c r="AK33" s="202"/>
      <c r="AL33" s="201"/>
      <c r="AM33" s="202"/>
      <c r="AN33" s="201"/>
      <c r="AO33" s="202"/>
      <c r="AP33" s="201"/>
      <c r="AQ33" s="202"/>
      <c r="AR33" s="201"/>
      <c r="AS33" s="202"/>
      <c r="AT33" s="201"/>
      <c r="AU33" s="202"/>
      <c r="AV33" s="201"/>
      <c r="AW33" s="202"/>
      <c r="AX33" s="201"/>
      <c r="AY33" s="202"/>
      <c r="AZ33" s="201"/>
      <c r="BA33" s="202"/>
      <c r="BB33" s="201"/>
      <c r="BC33" s="202"/>
      <c r="BD33" s="201"/>
      <c r="BE33" s="202"/>
      <c r="BF33" s="201"/>
      <c r="BG33" s="202"/>
      <c r="BH33" s="201"/>
      <c r="BI33" s="202"/>
      <c r="BJ33" s="201"/>
      <c r="BK33" s="202"/>
      <c r="BL33" s="201"/>
      <c r="BM33" s="202"/>
      <c r="BN33" s="201"/>
      <c r="BO33" s="202"/>
      <c r="BP33" s="201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</row>
    <row r="34" spans="6:95" ht="12.75">
      <c r="F34" s="471" t="s">
        <v>119</v>
      </c>
      <c r="G34" s="472"/>
      <c r="H34" s="471" t="s">
        <v>120</v>
      </c>
      <c r="I34" s="472"/>
      <c r="J34" s="491" t="s">
        <v>121</v>
      </c>
      <c r="K34" s="491"/>
      <c r="L34" s="526" t="s">
        <v>122</v>
      </c>
      <c r="M34" s="526"/>
      <c r="N34" s="492" t="s">
        <v>123</v>
      </c>
      <c r="O34" s="489"/>
      <c r="P34" s="488" t="s">
        <v>124</v>
      </c>
      <c r="Q34" s="489"/>
      <c r="R34" s="488" t="s">
        <v>125</v>
      </c>
      <c r="S34" s="489"/>
      <c r="T34" s="488" t="s">
        <v>126</v>
      </c>
      <c r="U34" s="489"/>
      <c r="V34" s="488" t="s">
        <v>127</v>
      </c>
      <c r="W34" s="489"/>
      <c r="X34" s="488" t="s">
        <v>128</v>
      </c>
      <c r="Y34" s="489"/>
      <c r="Z34" s="488" t="s">
        <v>129</v>
      </c>
      <c r="AA34" s="489"/>
      <c r="AB34" s="488" t="s">
        <v>130</v>
      </c>
      <c r="AC34" s="489"/>
      <c r="AD34" s="488" t="s">
        <v>131</v>
      </c>
      <c r="AE34" s="489"/>
      <c r="AF34" s="488" t="s">
        <v>132</v>
      </c>
      <c r="AG34" s="489"/>
      <c r="AH34" s="488" t="s">
        <v>133</v>
      </c>
      <c r="AI34" s="489"/>
      <c r="AJ34" s="488" t="s">
        <v>134</v>
      </c>
      <c r="AK34" s="489"/>
      <c r="AL34" s="488" t="s">
        <v>135</v>
      </c>
      <c r="AM34" s="489"/>
      <c r="AN34" s="488" t="s">
        <v>136</v>
      </c>
      <c r="AO34" s="489"/>
      <c r="AP34" s="488" t="s">
        <v>137</v>
      </c>
      <c r="AQ34" s="489"/>
      <c r="AR34" s="488" t="s">
        <v>138</v>
      </c>
      <c r="AS34" s="489"/>
      <c r="AT34" s="488" t="s">
        <v>139</v>
      </c>
      <c r="AU34" s="489"/>
      <c r="AV34" s="488" t="s">
        <v>140</v>
      </c>
      <c r="AW34" s="489"/>
      <c r="AX34" s="488" t="s">
        <v>141</v>
      </c>
      <c r="AY34" s="489"/>
      <c r="AZ34" s="488" t="s">
        <v>142</v>
      </c>
      <c r="BA34" s="489"/>
      <c r="BB34" s="488" t="s">
        <v>143</v>
      </c>
      <c r="BC34" s="489"/>
      <c r="BD34" s="488" t="s">
        <v>144</v>
      </c>
      <c r="BE34" s="489"/>
      <c r="BF34" s="488" t="s">
        <v>145</v>
      </c>
      <c r="BG34" s="489"/>
      <c r="BH34" s="488" t="s">
        <v>146</v>
      </c>
      <c r="BI34" s="489"/>
      <c r="BJ34" s="488" t="s">
        <v>147</v>
      </c>
      <c r="BK34" s="489"/>
      <c r="BL34" s="488" t="s">
        <v>148</v>
      </c>
      <c r="BM34" s="489"/>
      <c r="BN34" s="488" t="s">
        <v>149</v>
      </c>
      <c r="BO34" s="489"/>
      <c r="BP34" s="488" t="s">
        <v>150</v>
      </c>
      <c r="BQ34" s="489"/>
      <c r="BR34" s="488" t="s">
        <v>151</v>
      </c>
      <c r="BS34" s="489"/>
      <c r="BT34" s="488" t="s">
        <v>152</v>
      </c>
      <c r="BU34" s="489"/>
      <c r="BV34" s="488" t="s">
        <v>153</v>
      </c>
      <c r="BW34" s="489"/>
      <c r="BX34" s="488" t="s">
        <v>154</v>
      </c>
      <c r="BY34" s="489"/>
      <c r="BZ34" s="488" t="s">
        <v>155</v>
      </c>
      <c r="CA34" s="489"/>
      <c r="CB34" s="488" t="s">
        <v>156</v>
      </c>
      <c r="CC34" s="489"/>
      <c r="CD34" s="488" t="s">
        <v>157</v>
      </c>
      <c r="CE34" s="489"/>
      <c r="CF34" s="488" t="s">
        <v>158</v>
      </c>
      <c r="CG34" s="489"/>
      <c r="CH34" s="488" t="s">
        <v>159</v>
      </c>
      <c r="CI34" s="489"/>
      <c r="CJ34" s="488" t="s">
        <v>160</v>
      </c>
      <c r="CK34" s="489"/>
      <c r="CL34" s="488" t="s">
        <v>161</v>
      </c>
      <c r="CM34" s="489"/>
      <c r="CN34" s="488" t="s">
        <v>162</v>
      </c>
      <c r="CO34" s="489"/>
      <c r="CP34" s="488" t="s">
        <v>163</v>
      </c>
      <c r="CQ34" s="489"/>
    </row>
    <row r="35" spans="2:95" s="515" customFormat="1" ht="12.75">
      <c r="B35" s="521" t="s">
        <v>1216</v>
      </c>
      <c r="C35" s="521"/>
      <c r="D35" s="521"/>
      <c r="F35" s="516"/>
      <c r="G35" s="517"/>
      <c r="H35" s="516"/>
      <c r="I35" s="517"/>
      <c r="J35" s="518"/>
      <c r="K35" s="518"/>
      <c r="L35" s="518"/>
      <c r="M35" s="518"/>
      <c r="N35" s="518"/>
      <c r="O35" s="518"/>
      <c r="P35" s="518"/>
      <c r="Q35" s="518"/>
      <c r="R35" s="518"/>
      <c r="S35" s="518"/>
      <c r="T35" s="518"/>
      <c r="U35" s="518"/>
      <c r="V35" s="518"/>
      <c r="W35" s="518"/>
      <c r="X35" s="518"/>
      <c r="Y35" s="518"/>
      <c r="Z35" s="518"/>
      <c r="AA35" s="518"/>
      <c r="AB35" s="518"/>
      <c r="AC35" s="518"/>
      <c r="AD35" s="518"/>
      <c r="AE35" s="518"/>
      <c r="AF35" s="518"/>
      <c r="AG35" s="518"/>
      <c r="AH35" s="518"/>
      <c r="AI35" s="518"/>
      <c r="AJ35" s="518"/>
      <c r="AK35" s="518"/>
      <c r="AL35" s="518"/>
      <c r="AM35" s="518"/>
      <c r="AN35" s="518"/>
      <c r="AO35" s="518"/>
      <c r="AP35" s="518"/>
      <c r="AQ35" s="518"/>
      <c r="AR35" s="518"/>
      <c r="AS35" s="518"/>
      <c r="AT35" s="518"/>
      <c r="AU35" s="518"/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18"/>
      <c r="BG35" s="518"/>
      <c r="BH35" s="518"/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8"/>
      <c r="BT35" s="518"/>
      <c r="BU35" s="518"/>
      <c r="BV35" s="518"/>
      <c r="BW35" s="518"/>
      <c r="BX35" s="518"/>
      <c r="BY35" s="518"/>
      <c r="BZ35" s="518"/>
      <c r="CA35" s="518"/>
      <c r="CB35" s="518"/>
      <c r="CC35" s="518"/>
      <c r="CD35" s="518"/>
      <c r="CE35" s="518"/>
      <c r="CF35" s="518"/>
      <c r="CG35" s="518"/>
      <c r="CH35" s="518"/>
      <c r="CI35" s="518"/>
      <c r="CJ35" s="518"/>
      <c r="CK35" s="518"/>
      <c r="CL35" s="518"/>
      <c r="CM35" s="518"/>
      <c r="CN35" s="518"/>
      <c r="CO35" s="518"/>
      <c r="CP35" s="518"/>
      <c r="CQ35" s="518"/>
    </row>
    <row r="36" spans="2:95" s="515" customFormat="1" ht="12.75">
      <c r="B36" s="521" t="s">
        <v>1215</v>
      </c>
      <c r="C36" s="521"/>
      <c r="D36" s="521"/>
      <c r="F36" s="516"/>
      <c r="G36" s="517"/>
      <c r="H36" s="516"/>
      <c r="I36" s="517"/>
      <c r="J36" s="518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8"/>
      <c r="V36" s="518"/>
      <c r="W36" s="518"/>
      <c r="X36" s="518"/>
      <c r="Y36" s="518"/>
      <c r="Z36" s="518"/>
      <c r="AA36" s="518"/>
      <c r="AB36" s="518"/>
      <c r="AC36" s="518"/>
      <c r="AD36" s="518"/>
      <c r="AE36" s="518"/>
      <c r="AF36" s="518"/>
      <c r="AG36" s="518"/>
      <c r="AH36" s="518"/>
      <c r="AI36" s="518"/>
      <c r="AJ36" s="518"/>
      <c r="AK36" s="518"/>
      <c r="AL36" s="518"/>
      <c r="AM36" s="518"/>
      <c r="AN36" s="518"/>
      <c r="AO36" s="518"/>
      <c r="AP36" s="518"/>
      <c r="AQ36" s="518"/>
      <c r="AR36" s="518"/>
      <c r="AS36" s="518"/>
      <c r="AT36" s="518"/>
      <c r="AU36" s="518"/>
      <c r="AV36" s="518"/>
      <c r="AW36" s="518"/>
      <c r="AX36" s="518"/>
      <c r="AY36" s="518"/>
      <c r="AZ36" s="518"/>
      <c r="BA36" s="518"/>
      <c r="BB36" s="518"/>
      <c r="BC36" s="518"/>
      <c r="BD36" s="518"/>
      <c r="BE36" s="518"/>
      <c r="BF36" s="518"/>
      <c r="BG36" s="518"/>
      <c r="BH36" s="518"/>
      <c r="BI36" s="518"/>
      <c r="BJ36" s="518"/>
      <c r="BK36" s="518"/>
      <c r="BL36" s="518"/>
      <c r="BM36" s="518"/>
      <c r="BN36" s="518"/>
      <c r="BO36" s="518"/>
      <c r="BP36" s="518"/>
      <c r="BQ36" s="518"/>
      <c r="BR36" s="518"/>
      <c r="BS36" s="518"/>
      <c r="BT36" s="518"/>
      <c r="BU36" s="518"/>
      <c r="BV36" s="518"/>
      <c r="BW36" s="518"/>
      <c r="BX36" s="518"/>
      <c r="BY36" s="518"/>
      <c r="BZ36" s="518"/>
      <c r="CA36" s="518"/>
      <c r="CB36" s="518"/>
      <c r="CC36" s="518"/>
      <c r="CD36" s="518"/>
      <c r="CE36" s="518"/>
      <c r="CF36" s="518"/>
      <c r="CG36" s="518"/>
      <c r="CH36" s="518"/>
      <c r="CI36" s="518"/>
      <c r="CJ36" s="518"/>
      <c r="CK36" s="518"/>
      <c r="CL36" s="518"/>
      <c r="CM36" s="518"/>
      <c r="CN36" s="518"/>
      <c r="CO36" s="518"/>
      <c r="CP36" s="518"/>
      <c r="CQ36" s="518"/>
    </row>
    <row r="37" spans="2:95" s="515" customFormat="1" ht="12.75">
      <c r="B37" s="522"/>
      <c r="C37" s="523"/>
      <c r="D37" s="523"/>
      <c r="F37" s="516"/>
      <c r="G37" s="517"/>
      <c r="H37" s="516"/>
      <c r="I37" s="517"/>
      <c r="J37" s="518"/>
      <c r="K37" s="518"/>
      <c r="L37" s="518"/>
      <c r="M37" s="518"/>
      <c r="N37" s="518"/>
      <c r="O37" s="518"/>
      <c r="P37" s="518"/>
      <c r="Q37" s="518"/>
      <c r="R37" s="518"/>
      <c r="S37" s="518"/>
      <c r="T37" s="518"/>
      <c r="U37" s="518"/>
      <c r="V37" s="518"/>
      <c r="W37" s="518"/>
      <c r="X37" s="518"/>
      <c r="Y37" s="518"/>
      <c r="Z37" s="518"/>
      <c r="AA37" s="518"/>
      <c r="AB37" s="518"/>
      <c r="AC37" s="518"/>
      <c r="AD37" s="518"/>
      <c r="AE37" s="518"/>
      <c r="AF37" s="518"/>
      <c r="AG37" s="518"/>
      <c r="AH37" s="518"/>
      <c r="AI37" s="518"/>
      <c r="AJ37" s="518"/>
      <c r="AK37" s="518"/>
      <c r="AL37" s="518"/>
      <c r="AM37" s="518"/>
      <c r="AN37" s="518"/>
      <c r="AO37" s="518"/>
      <c r="AP37" s="518"/>
      <c r="AQ37" s="518"/>
      <c r="AR37" s="518"/>
      <c r="AS37" s="518"/>
      <c r="AT37" s="518"/>
      <c r="AU37" s="518"/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18"/>
      <c r="BG37" s="518"/>
      <c r="BH37" s="518"/>
      <c r="BI37" s="518"/>
      <c r="BJ37" s="518"/>
      <c r="BK37" s="518"/>
      <c r="BL37" s="518"/>
      <c r="BM37" s="518"/>
      <c r="BN37" s="518"/>
      <c r="BO37" s="518"/>
      <c r="BP37" s="518"/>
      <c r="BQ37" s="518"/>
      <c r="BR37" s="518"/>
      <c r="BS37" s="518"/>
      <c r="BT37" s="518"/>
      <c r="BU37" s="518"/>
      <c r="BV37" s="518"/>
      <c r="BW37" s="518"/>
      <c r="BX37" s="518"/>
      <c r="BY37" s="518"/>
      <c r="BZ37" s="518"/>
      <c r="CA37" s="518"/>
      <c r="CB37" s="518"/>
      <c r="CC37" s="518"/>
      <c r="CD37" s="518"/>
      <c r="CE37" s="518"/>
      <c r="CF37" s="518"/>
      <c r="CG37" s="518"/>
      <c r="CH37" s="518"/>
      <c r="CI37" s="518"/>
      <c r="CJ37" s="518"/>
      <c r="CK37" s="518"/>
      <c r="CL37" s="518"/>
      <c r="CM37" s="518"/>
      <c r="CN37" s="518"/>
      <c r="CO37" s="518"/>
      <c r="CP37" s="518"/>
      <c r="CQ37" s="518"/>
    </row>
    <row r="38" spans="2:95" s="515" customFormat="1" ht="12.75">
      <c r="B38" s="524"/>
      <c r="C38" s="525"/>
      <c r="D38" s="525"/>
      <c r="F38" s="516"/>
      <c r="G38" s="517"/>
      <c r="H38" s="516"/>
      <c r="I38" s="517"/>
      <c r="J38" s="518"/>
      <c r="K38" s="518"/>
      <c r="L38" s="518"/>
      <c r="M38" s="518"/>
      <c r="N38" s="518"/>
      <c r="O38" s="518"/>
      <c r="P38" s="518"/>
      <c r="Q38" s="518"/>
      <c r="R38" s="518"/>
      <c r="S38" s="518"/>
      <c r="T38" s="518"/>
      <c r="U38" s="518"/>
      <c r="V38" s="518"/>
      <c r="W38" s="518"/>
      <c r="X38" s="518"/>
      <c r="Y38" s="518"/>
      <c r="Z38" s="518"/>
      <c r="AA38" s="518"/>
      <c r="AB38" s="518"/>
      <c r="AC38" s="518"/>
      <c r="AD38" s="518"/>
      <c r="AE38" s="518"/>
      <c r="AF38" s="518"/>
      <c r="AG38" s="518"/>
      <c r="AH38" s="518"/>
      <c r="AI38" s="518"/>
      <c r="AJ38" s="518"/>
      <c r="AK38" s="518"/>
      <c r="AL38" s="518"/>
      <c r="AM38" s="518"/>
      <c r="AN38" s="518"/>
      <c r="AO38" s="518"/>
      <c r="AP38" s="518"/>
      <c r="AQ38" s="518"/>
      <c r="AR38" s="518"/>
      <c r="AS38" s="518"/>
      <c r="AT38" s="518"/>
      <c r="AU38" s="518"/>
      <c r="AV38" s="518"/>
      <c r="AW38" s="518"/>
      <c r="AX38" s="518"/>
      <c r="AY38" s="518"/>
      <c r="AZ38" s="518"/>
      <c r="BA38" s="518"/>
      <c r="BB38" s="518"/>
      <c r="BC38" s="518"/>
      <c r="BD38" s="518"/>
      <c r="BE38" s="518"/>
      <c r="BF38" s="518"/>
      <c r="BG38" s="518"/>
      <c r="BH38" s="518"/>
      <c r="BI38" s="518"/>
      <c r="BJ38" s="518"/>
      <c r="BK38" s="518"/>
      <c r="BL38" s="518"/>
      <c r="BM38" s="518"/>
      <c r="BN38" s="518"/>
      <c r="BO38" s="518"/>
      <c r="BP38" s="518"/>
      <c r="BQ38" s="518"/>
      <c r="BR38" s="518"/>
      <c r="BS38" s="518"/>
      <c r="BT38" s="518"/>
      <c r="BU38" s="518"/>
      <c r="BV38" s="518"/>
      <c r="BW38" s="518"/>
      <c r="BX38" s="518"/>
      <c r="BY38" s="518"/>
      <c r="BZ38" s="518"/>
      <c r="CA38" s="518"/>
      <c r="CB38" s="518"/>
      <c r="CC38" s="518"/>
      <c r="CD38" s="518"/>
      <c r="CE38" s="518"/>
      <c r="CF38" s="518"/>
      <c r="CG38" s="518"/>
      <c r="CH38" s="518"/>
      <c r="CI38" s="518"/>
      <c r="CJ38" s="518"/>
      <c r="CK38" s="518"/>
      <c r="CL38" s="518"/>
      <c r="CM38" s="518"/>
      <c r="CN38" s="518"/>
      <c r="CO38" s="518"/>
      <c r="CP38" s="518"/>
      <c r="CQ38" s="518"/>
    </row>
    <row r="39" spans="2:95" s="515" customFormat="1" ht="12.75">
      <c r="B39" s="525"/>
      <c r="C39" s="525"/>
      <c r="D39" s="525"/>
      <c r="F39" s="516"/>
      <c r="G39" s="517"/>
      <c r="H39" s="516"/>
      <c r="I39" s="517"/>
      <c r="J39" s="518"/>
      <c r="K39" s="518"/>
      <c r="L39" s="518"/>
      <c r="M39" s="518"/>
      <c r="N39" s="518"/>
      <c r="O39" s="518"/>
      <c r="P39" s="518"/>
      <c r="Q39" s="518"/>
      <c r="R39" s="518"/>
      <c r="S39" s="518"/>
      <c r="T39" s="518"/>
      <c r="U39" s="518"/>
      <c r="V39" s="518"/>
      <c r="W39" s="518"/>
      <c r="X39" s="518"/>
      <c r="Y39" s="518"/>
      <c r="Z39" s="518"/>
      <c r="AA39" s="518"/>
      <c r="AB39" s="518"/>
      <c r="AC39" s="518"/>
      <c r="AD39" s="518"/>
      <c r="AE39" s="518"/>
      <c r="AF39" s="518"/>
      <c r="AG39" s="518"/>
      <c r="AH39" s="518"/>
      <c r="AI39" s="518"/>
      <c r="AJ39" s="518"/>
      <c r="AK39" s="518"/>
      <c r="AL39" s="518"/>
      <c r="AM39" s="518"/>
      <c r="AN39" s="518"/>
      <c r="AO39" s="518"/>
      <c r="AP39" s="518"/>
      <c r="AQ39" s="518"/>
      <c r="AR39" s="518"/>
      <c r="AS39" s="518"/>
      <c r="AT39" s="518"/>
      <c r="AU39" s="518"/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18"/>
      <c r="BG39" s="518"/>
      <c r="BH39" s="518"/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8"/>
      <c r="BT39" s="518"/>
      <c r="BU39" s="518"/>
      <c r="BV39" s="518"/>
      <c r="BW39" s="518"/>
      <c r="BX39" s="518"/>
      <c r="BY39" s="518"/>
      <c r="BZ39" s="518"/>
      <c r="CA39" s="518"/>
      <c r="CB39" s="518"/>
      <c r="CC39" s="518"/>
      <c r="CD39" s="518"/>
      <c r="CE39" s="518"/>
      <c r="CF39" s="518"/>
      <c r="CG39" s="518"/>
      <c r="CH39" s="518"/>
      <c r="CI39" s="518"/>
      <c r="CJ39" s="518"/>
      <c r="CK39" s="518"/>
      <c r="CL39" s="518"/>
      <c r="CM39" s="518"/>
      <c r="CN39" s="518"/>
      <c r="CO39" s="518"/>
      <c r="CP39" s="518"/>
      <c r="CQ39" s="518"/>
    </row>
    <row r="40" spans="2:13" s="515" customFormat="1" ht="12.75">
      <c r="B40" s="525"/>
      <c r="C40" s="525"/>
      <c r="D40" s="525"/>
      <c r="F40" s="519"/>
      <c r="G40" s="520"/>
      <c r="H40" s="519"/>
      <c r="I40" s="520"/>
      <c r="L40" s="528"/>
      <c r="M40" s="528"/>
    </row>
    <row r="41" spans="1:95" ht="12.75">
      <c r="A41" s="443"/>
      <c r="B41" s="445" t="s">
        <v>659</v>
      </c>
      <c r="C41" s="446"/>
      <c r="D41" s="447"/>
      <c r="E41" s="431"/>
      <c r="F41" s="471" t="s">
        <v>119</v>
      </c>
      <c r="G41" s="472"/>
      <c r="H41" s="471" t="s">
        <v>120</v>
      </c>
      <c r="I41" s="472"/>
      <c r="J41" s="471" t="s">
        <v>121</v>
      </c>
      <c r="K41" s="472"/>
      <c r="L41" s="527" t="s">
        <v>122</v>
      </c>
      <c r="M41" s="527"/>
      <c r="N41" s="488" t="s">
        <v>123</v>
      </c>
      <c r="O41" s="489"/>
      <c r="P41" s="488" t="s">
        <v>124</v>
      </c>
      <c r="Q41" s="489"/>
      <c r="R41" s="488" t="s">
        <v>125</v>
      </c>
      <c r="S41" s="489"/>
      <c r="T41" s="488" t="s">
        <v>126</v>
      </c>
      <c r="U41" s="489"/>
      <c r="V41" s="488" t="s">
        <v>127</v>
      </c>
      <c r="W41" s="489"/>
      <c r="X41" s="488" t="s">
        <v>128</v>
      </c>
      <c r="Y41" s="489"/>
      <c r="Z41" s="488" t="s">
        <v>129</v>
      </c>
      <c r="AA41" s="489"/>
      <c r="AB41" s="488" t="s">
        <v>130</v>
      </c>
      <c r="AC41" s="489"/>
      <c r="AD41" s="488" t="s">
        <v>131</v>
      </c>
      <c r="AE41" s="489"/>
      <c r="AF41" s="488" t="s">
        <v>132</v>
      </c>
      <c r="AG41" s="489"/>
      <c r="AH41" s="488" t="s">
        <v>133</v>
      </c>
      <c r="AI41" s="489"/>
      <c r="AJ41" s="488" t="s">
        <v>134</v>
      </c>
      <c r="AK41" s="489"/>
      <c r="AL41" s="488" t="s">
        <v>135</v>
      </c>
      <c r="AM41" s="489"/>
      <c r="AN41" s="488" t="s">
        <v>136</v>
      </c>
      <c r="AO41" s="489"/>
      <c r="AP41" s="488" t="s">
        <v>137</v>
      </c>
      <c r="AQ41" s="489"/>
      <c r="AR41" s="488" t="s">
        <v>138</v>
      </c>
      <c r="AS41" s="489"/>
      <c r="AT41" s="488" t="s">
        <v>139</v>
      </c>
      <c r="AU41" s="489"/>
      <c r="AV41" s="488" t="s">
        <v>140</v>
      </c>
      <c r="AW41" s="489"/>
      <c r="AX41" s="488" t="s">
        <v>141</v>
      </c>
      <c r="AY41" s="489"/>
      <c r="AZ41" s="488" t="s">
        <v>142</v>
      </c>
      <c r="BA41" s="489"/>
      <c r="BB41" s="488" t="s">
        <v>143</v>
      </c>
      <c r="BC41" s="489"/>
      <c r="BD41" s="488" t="s">
        <v>144</v>
      </c>
      <c r="BE41" s="489"/>
      <c r="BF41" s="488" t="s">
        <v>145</v>
      </c>
      <c r="BG41" s="489"/>
      <c r="BH41" s="482" t="s">
        <v>146</v>
      </c>
      <c r="BI41" s="483"/>
      <c r="BJ41" s="488" t="s">
        <v>147</v>
      </c>
      <c r="BK41" s="489"/>
      <c r="BL41" s="488" t="s">
        <v>148</v>
      </c>
      <c r="BM41" s="489"/>
      <c r="BN41" s="488" t="s">
        <v>149</v>
      </c>
      <c r="BO41" s="489"/>
      <c r="BP41" s="488" t="s">
        <v>150</v>
      </c>
      <c r="BQ41" s="489"/>
      <c r="BR41" s="488" t="s">
        <v>151</v>
      </c>
      <c r="BS41" s="489"/>
      <c r="BT41" s="488" t="s">
        <v>152</v>
      </c>
      <c r="BU41" s="489"/>
      <c r="BV41" s="488" t="s">
        <v>153</v>
      </c>
      <c r="BW41" s="489"/>
      <c r="BX41" s="488" t="s">
        <v>154</v>
      </c>
      <c r="BY41" s="489"/>
      <c r="BZ41" s="488" t="s">
        <v>155</v>
      </c>
      <c r="CA41" s="489"/>
      <c r="CB41" s="488" t="s">
        <v>156</v>
      </c>
      <c r="CC41" s="489"/>
      <c r="CD41" s="488" t="s">
        <v>157</v>
      </c>
      <c r="CE41" s="489"/>
      <c r="CF41" s="488" t="s">
        <v>158</v>
      </c>
      <c r="CG41" s="489"/>
      <c r="CH41" s="488" t="s">
        <v>159</v>
      </c>
      <c r="CI41" s="489"/>
      <c r="CJ41" s="488" t="s">
        <v>160</v>
      </c>
      <c r="CK41" s="489"/>
      <c r="CL41" s="488" t="s">
        <v>161</v>
      </c>
      <c r="CM41" s="489"/>
      <c r="CN41" s="482" t="s">
        <v>162</v>
      </c>
      <c r="CO41" s="483"/>
      <c r="CP41" s="488" t="s">
        <v>163</v>
      </c>
      <c r="CQ41" s="489"/>
    </row>
    <row r="42" spans="1:95" ht="12.75">
      <c r="A42" s="444"/>
      <c r="B42" s="448"/>
      <c r="C42" s="449"/>
      <c r="D42" s="450"/>
      <c r="E42" s="432"/>
      <c r="F42" s="68" t="s">
        <v>164</v>
      </c>
      <c r="G42" s="17" t="s">
        <v>165</v>
      </c>
      <c r="H42" s="68" t="s">
        <v>164</v>
      </c>
      <c r="I42" s="17" t="s">
        <v>165</v>
      </c>
      <c r="J42" s="68" t="s">
        <v>164</v>
      </c>
      <c r="K42" s="17" t="s">
        <v>165</v>
      </c>
      <c r="L42" s="68" t="s">
        <v>164</v>
      </c>
      <c r="M42" s="17" t="s">
        <v>165</v>
      </c>
      <c r="N42" s="68" t="s">
        <v>164</v>
      </c>
      <c r="O42" s="17" t="s">
        <v>165</v>
      </c>
      <c r="P42" s="68" t="s">
        <v>164</v>
      </c>
      <c r="Q42" s="17" t="s">
        <v>165</v>
      </c>
      <c r="R42" s="68" t="s">
        <v>164</v>
      </c>
      <c r="S42" s="17" t="s">
        <v>165</v>
      </c>
      <c r="T42" s="68" t="s">
        <v>164</v>
      </c>
      <c r="U42" s="17" t="s">
        <v>165</v>
      </c>
      <c r="V42" s="68" t="s">
        <v>164</v>
      </c>
      <c r="W42" s="17" t="s">
        <v>165</v>
      </c>
      <c r="X42" s="68" t="s">
        <v>164</v>
      </c>
      <c r="Y42" s="17" t="s">
        <v>165</v>
      </c>
      <c r="Z42" s="68" t="s">
        <v>164</v>
      </c>
      <c r="AA42" s="17" t="s">
        <v>165</v>
      </c>
      <c r="AB42" s="68" t="s">
        <v>164</v>
      </c>
      <c r="AC42" s="17" t="s">
        <v>165</v>
      </c>
      <c r="AD42" s="68" t="s">
        <v>164</v>
      </c>
      <c r="AE42" s="17" t="s">
        <v>165</v>
      </c>
      <c r="AF42" s="68" t="s">
        <v>164</v>
      </c>
      <c r="AG42" s="17" t="s">
        <v>165</v>
      </c>
      <c r="AH42" s="68" t="s">
        <v>164</v>
      </c>
      <c r="AI42" s="17" t="s">
        <v>165</v>
      </c>
      <c r="AJ42" s="68" t="s">
        <v>164</v>
      </c>
      <c r="AK42" s="17" t="s">
        <v>165</v>
      </c>
      <c r="AL42" s="68" t="s">
        <v>164</v>
      </c>
      <c r="AM42" s="17" t="s">
        <v>165</v>
      </c>
      <c r="AN42" s="68" t="s">
        <v>164</v>
      </c>
      <c r="AO42" s="17" t="s">
        <v>165</v>
      </c>
      <c r="AP42" s="68" t="s">
        <v>164</v>
      </c>
      <c r="AQ42" s="17" t="s">
        <v>165</v>
      </c>
      <c r="AR42" s="68" t="s">
        <v>164</v>
      </c>
      <c r="AS42" s="17" t="s">
        <v>165</v>
      </c>
      <c r="AT42" s="68" t="s">
        <v>164</v>
      </c>
      <c r="AU42" s="17" t="s">
        <v>165</v>
      </c>
      <c r="AV42" s="68" t="s">
        <v>164</v>
      </c>
      <c r="AW42" s="17" t="s">
        <v>165</v>
      </c>
      <c r="AX42" s="68" t="s">
        <v>164</v>
      </c>
      <c r="AY42" s="17" t="s">
        <v>165</v>
      </c>
      <c r="AZ42" s="68" t="s">
        <v>164</v>
      </c>
      <c r="BA42" s="17" t="s">
        <v>165</v>
      </c>
      <c r="BB42" s="68" t="s">
        <v>164</v>
      </c>
      <c r="BC42" s="17" t="s">
        <v>165</v>
      </c>
      <c r="BD42" s="68" t="s">
        <v>164</v>
      </c>
      <c r="BE42" s="17" t="s">
        <v>165</v>
      </c>
      <c r="BF42" s="68" t="s">
        <v>164</v>
      </c>
      <c r="BG42" s="17" t="s">
        <v>165</v>
      </c>
      <c r="BH42" s="68" t="s">
        <v>164</v>
      </c>
      <c r="BI42" s="17" t="s">
        <v>165</v>
      </c>
      <c r="BJ42" s="68" t="s">
        <v>164</v>
      </c>
      <c r="BK42" s="17" t="s">
        <v>165</v>
      </c>
      <c r="BL42" s="68" t="s">
        <v>164</v>
      </c>
      <c r="BM42" s="17" t="s">
        <v>165</v>
      </c>
      <c r="BN42" s="68" t="s">
        <v>164</v>
      </c>
      <c r="BO42" s="17" t="s">
        <v>165</v>
      </c>
      <c r="BP42" s="68" t="s">
        <v>164</v>
      </c>
      <c r="BQ42" s="17" t="s">
        <v>165</v>
      </c>
      <c r="BR42" s="68" t="s">
        <v>164</v>
      </c>
      <c r="BS42" s="17" t="s">
        <v>165</v>
      </c>
      <c r="BT42" s="68" t="s">
        <v>164</v>
      </c>
      <c r="BU42" s="17" t="s">
        <v>165</v>
      </c>
      <c r="BV42" s="68" t="s">
        <v>164</v>
      </c>
      <c r="BW42" s="17" t="s">
        <v>165</v>
      </c>
      <c r="BX42" s="68" t="s">
        <v>164</v>
      </c>
      <c r="BY42" s="17" t="s">
        <v>165</v>
      </c>
      <c r="BZ42" s="68" t="s">
        <v>164</v>
      </c>
      <c r="CA42" s="17" t="s">
        <v>165</v>
      </c>
      <c r="CB42" s="68" t="s">
        <v>164</v>
      </c>
      <c r="CC42" s="17" t="s">
        <v>165</v>
      </c>
      <c r="CD42" s="68" t="s">
        <v>164</v>
      </c>
      <c r="CE42" s="17" t="s">
        <v>165</v>
      </c>
      <c r="CF42" s="68" t="s">
        <v>164</v>
      </c>
      <c r="CG42" s="17" t="s">
        <v>165</v>
      </c>
      <c r="CH42" s="68" t="s">
        <v>164</v>
      </c>
      <c r="CI42" s="17" t="s">
        <v>165</v>
      </c>
      <c r="CJ42" s="68" t="s">
        <v>164</v>
      </c>
      <c r="CK42" s="17" t="s">
        <v>165</v>
      </c>
      <c r="CL42" s="68" t="s">
        <v>164</v>
      </c>
      <c r="CM42" s="17" t="s">
        <v>165</v>
      </c>
      <c r="CN42" s="68" t="s">
        <v>164</v>
      </c>
      <c r="CO42" s="17" t="s">
        <v>165</v>
      </c>
      <c r="CP42" s="68" t="s">
        <v>164</v>
      </c>
      <c r="CQ42" s="17" t="s">
        <v>165</v>
      </c>
    </row>
    <row r="43" spans="1:95" ht="14.25">
      <c r="A43" s="13">
        <v>1</v>
      </c>
      <c r="B43" s="356" t="s">
        <v>3</v>
      </c>
      <c r="C43" s="356"/>
      <c r="D43" s="356"/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</row>
    <row r="44" spans="1:95" ht="14.25">
      <c r="A44" s="5" t="s">
        <v>6</v>
      </c>
      <c r="B44" s="365" t="s">
        <v>7</v>
      </c>
      <c r="C44" s="365"/>
      <c r="D44" s="365"/>
      <c r="E44" s="7" t="s">
        <v>8</v>
      </c>
      <c r="F44" s="2">
        <v>1961</v>
      </c>
      <c r="G44" s="2"/>
      <c r="H44" s="2">
        <v>1958</v>
      </c>
      <c r="I44" s="2"/>
      <c r="J44" s="2">
        <v>1964</v>
      </c>
      <c r="K44" s="2"/>
      <c r="L44" s="2">
        <v>1959</v>
      </c>
      <c r="M44" s="2"/>
      <c r="N44" s="2">
        <v>1976</v>
      </c>
      <c r="O44" s="2"/>
      <c r="P44" s="2">
        <v>1996</v>
      </c>
      <c r="Q44" s="2"/>
      <c r="R44" s="2">
        <v>1963</v>
      </c>
      <c r="S44" s="2"/>
      <c r="T44" s="2">
        <v>1963</v>
      </c>
      <c r="U44" s="2"/>
      <c r="V44" s="2">
        <v>1966</v>
      </c>
      <c r="W44" s="2"/>
      <c r="X44" s="2">
        <v>1965</v>
      </c>
      <c r="Y44" s="2"/>
      <c r="Z44" s="2">
        <v>1964</v>
      </c>
      <c r="AA44" s="2"/>
      <c r="AB44" s="2">
        <v>1964</v>
      </c>
      <c r="AC44" s="2"/>
      <c r="AD44" s="2">
        <v>1964</v>
      </c>
      <c r="AE44" s="2"/>
      <c r="AF44" s="2">
        <v>1965</v>
      </c>
      <c r="AG44" s="2"/>
      <c r="AH44" s="2">
        <v>1964</v>
      </c>
      <c r="AI44" s="2"/>
      <c r="AJ44" s="2">
        <v>1964</v>
      </c>
      <c r="AK44" s="2"/>
      <c r="AL44" s="2">
        <v>1964</v>
      </c>
      <c r="AM44" s="2"/>
      <c r="AN44" s="2">
        <v>2008</v>
      </c>
      <c r="AO44" s="2"/>
      <c r="AP44" s="2">
        <v>1994</v>
      </c>
      <c r="AQ44" s="2"/>
      <c r="AR44" s="2">
        <v>1971</v>
      </c>
      <c r="AS44" s="2"/>
      <c r="AT44" s="2">
        <v>1955</v>
      </c>
      <c r="AU44" s="2"/>
      <c r="AV44" s="2">
        <v>1963</v>
      </c>
      <c r="AW44" s="2"/>
      <c r="AX44" s="2">
        <v>1957</v>
      </c>
      <c r="AY44" s="2"/>
      <c r="AZ44" s="2">
        <v>1958</v>
      </c>
      <c r="BA44" s="2"/>
      <c r="BB44" s="2">
        <v>1972</v>
      </c>
      <c r="BC44" s="2"/>
      <c r="BD44" s="2">
        <v>1976</v>
      </c>
      <c r="BE44" s="2"/>
      <c r="BF44" s="2">
        <v>1973</v>
      </c>
      <c r="BG44" s="2"/>
      <c r="BH44" s="2">
        <v>1951</v>
      </c>
      <c r="BI44" s="2"/>
      <c r="BJ44" s="2">
        <v>1936</v>
      </c>
      <c r="BK44" s="2"/>
      <c r="BL44" s="2">
        <v>1951</v>
      </c>
      <c r="BM44" s="2"/>
      <c r="BN44" s="2">
        <v>1951</v>
      </c>
      <c r="BO44" s="2"/>
      <c r="BP44" s="2">
        <v>1951</v>
      </c>
      <c r="BQ44" s="2"/>
      <c r="BR44" s="2">
        <v>1951</v>
      </c>
      <c r="BS44" s="2"/>
      <c r="BT44" s="2">
        <v>1953</v>
      </c>
      <c r="BU44" s="2"/>
      <c r="BV44" s="2">
        <v>1930</v>
      </c>
      <c r="BW44" s="2"/>
      <c r="BX44" s="2">
        <v>1950</v>
      </c>
      <c r="BY44" s="2"/>
      <c r="BZ44" s="2">
        <v>1961</v>
      </c>
      <c r="CA44" s="2"/>
      <c r="CB44" s="2">
        <v>1936</v>
      </c>
      <c r="CC44" s="2"/>
      <c r="CD44" s="2">
        <v>1961</v>
      </c>
      <c r="CE44" s="2"/>
      <c r="CF44" s="2">
        <v>1960</v>
      </c>
      <c r="CG44" s="2"/>
      <c r="CH44" s="2">
        <v>1962</v>
      </c>
      <c r="CI44" s="2"/>
      <c r="CJ44" s="2">
        <v>1967</v>
      </c>
      <c r="CK44" s="2"/>
      <c r="CL44" s="2">
        <v>1960</v>
      </c>
      <c r="CM44" s="2"/>
      <c r="CN44" s="2">
        <v>1975</v>
      </c>
      <c r="CO44" s="2"/>
      <c r="CP44" s="2">
        <v>1967</v>
      </c>
      <c r="CQ44" s="2"/>
    </row>
    <row r="45" spans="1:95" ht="14.25">
      <c r="A45" s="5" t="s">
        <v>9</v>
      </c>
      <c r="B45" s="365" t="s">
        <v>10</v>
      </c>
      <c r="C45" s="365"/>
      <c r="D45" s="365"/>
      <c r="E45" s="7" t="s">
        <v>11</v>
      </c>
      <c r="F45" s="2">
        <v>1605.31</v>
      </c>
      <c r="G45" s="2"/>
      <c r="H45" s="2">
        <v>2390.67</v>
      </c>
      <c r="I45" s="2"/>
      <c r="J45" s="2">
        <v>5357.71</v>
      </c>
      <c r="K45" s="2"/>
      <c r="L45" s="2">
        <v>4286.7</v>
      </c>
      <c r="M45" s="2"/>
      <c r="N45" s="2">
        <v>5847.1</v>
      </c>
      <c r="O45" s="2"/>
      <c r="P45" s="2">
        <v>10426.9</v>
      </c>
      <c r="Q45" s="2"/>
      <c r="R45" s="2">
        <v>4164.91</v>
      </c>
      <c r="S45" s="2"/>
      <c r="T45" s="2">
        <v>3429.2</v>
      </c>
      <c r="U45" s="2"/>
      <c r="V45" s="2">
        <v>4405.15</v>
      </c>
      <c r="W45" s="2"/>
      <c r="X45" s="2">
        <v>4165.32</v>
      </c>
      <c r="Y45" s="2"/>
      <c r="Z45" s="2">
        <v>4171.57</v>
      </c>
      <c r="AA45" s="2"/>
      <c r="AB45" s="2">
        <v>4154.44</v>
      </c>
      <c r="AC45" s="2"/>
      <c r="AD45" s="2">
        <v>4146.74</v>
      </c>
      <c r="AE45" s="2"/>
      <c r="AF45" s="2">
        <v>4135.07</v>
      </c>
      <c r="AG45" s="2"/>
      <c r="AH45" s="2">
        <v>4164.91</v>
      </c>
      <c r="AI45" s="2"/>
      <c r="AJ45" s="2">
        <v>4101.53</v>
      </c>
      <c r="AK45" s="2"/>
      <c r="AL45" s="2">
        <v>4355.42</v>
      </c>
      <c r="AM45" s="2"/>
      <c r="AN45" s="2">
        <v>11990.6</v>
      </c>
      <c r="AO45" s="2"/>
      <c r="AP45" s="2">
        <v>9023.8</v>
      </c>
      <c r="AQ45" s="2"/>
      <c r="AR45" s="2">
        <v>4142.3</v>
      </c>
      <c r="AS45" s="2"/>
      <c r="AT45" s="2">
        <v>1583.32</v>
      </c>
      <c r="AU45" s="2"/>
      <c r="AV45" s="2">
        <v>2023.13</v>
      </c>
      <c r="AW45" s="2"/>
      <c r="AX45" s="2">
        <v>2303.14</v>
      </c>
      <c r="AY45" s="2"/>
      <c r="AZ45" s="2">
        <v>4262.47</v>
      </c>
      <c r="BA45" s="2"/>
      <c r="BB45" s="2">
        <v>6477</v>
      </c>
      <c r="BC45" s="2"/>
      <c r="BD45" s="2">
        <v>6389.8</v>
      </c>
      <c r="BE45" s="2"/>
      <c r="BF45" s="2">
        <v>6475.4</v>
      </c>
      <c r="BG45" s="2"/>
      <c r="BH45" s="2">
        <v>1549.7</v>
      </c>
      <c r="BI45" s="2"/>
      <c r="BJ45" s="2">
        <v>5553.2</v>
      </c>
      <c r="BK45" s="2"/>
      <c r="BL45" s="2">
        <v>2215.5</v>
      </c>
      <c r="BM45" s="2"/>
      <c r="BN45" s="2">
        <v>2289.3</v>
      </c>
      <c r="BO45" s="2"/>
      <c r="BP45" s="2">
        <v>2191.49</v>
      </c>
      <c r="BQ45" s="2"/>
      <c r="BR45" s="2">
        <v>2024.6</v>
      </c>
      <c r="BS45" s="2"/>
      <c r="BT45" s="2">
        <v>2743.28</v>
      </c>
      <c r="BU45" s="2"/>
      <c r="BV45" s="2">
        <v>3035.9</v>
      </c>
      <c r="BW45" s="2"/>
      <c r="BX45" s="2">
        <v>2112.3</v>
      </c>
      <c r="BY45" s="2"/>
      <c r="BZ45" s="2">
        <v>3462.11</v>
      </c>
      <c r="CA45" s="2"/>
      <c r="CB45" s="2">
        <v>5534.7</v>
      </c>
      <c r="CC45" s="2"/>
      <c r="CD45" s="2">
        <v>1612.98</v>
      </c>
      <c r="CE45" s="2"/>
      <c r="CF45" s="2">
        <v>2507.86</v>
      </c>
      <c r="CG45" s="2"/>
      <c r="CH45" s="2">
        <v>3473.46</v>
      </c>
      <c r="CI45" s="2"/>
      <c r="CJ45" s="2">
        <v>1898.92</v>
      </c>
      <c r="CK45" s="2"/>
      <c r="CL45" s="2">
        <v>2504</v>
      </c>
      <c r="CM45" s="2"/>
      <c r="CN45" s="2">
        <v>6966.9</v>
      </c>
      <c r="CO45" s="2"/>
      <c r="CP45" s="2">
        <v>1891.46</v>
      </c>
      <c r="CQ45" s="2"/>
    </row>
    <row r="46" spans="1:95" ht="14.25">
      <c r="A46" s="5">
        <v>2</v>
      </c>
      <c r="B46" s="4" t="s">
        <v>12</v>
      </c>
      <c r="C46" s="4"/>
      <c r="D46" s="4"/>
      <c r="E46" s="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</row>
    <row r="47" spans="1:95" ht="15">
      <c r="A47" s="5" t="s">
        <v>13</v>
      </c>
      <c r="B47" s="436" t="s">
        <v>668</v>
      </c>
      <c r="C47" s="436"/>
      <c r="D47" s="436"/>
      <c r="E47" s="7" t="s">
        <v>15</v>
      </c>
      <c r="F47" s="80" t="s">
        <v>1176</v>
      </c>
      <c r="G47" s="2"/>
      <c r="H47" s="80" t="s">
        <v>1179</v>
      </c>
      <c r="I47" s="2"/>
      <c r="J47" s="77">
        <v>464.324</v>
      </c>
      <c r="K47" s="2"/>
      <c r="L47" s="80" t="s">
        <v>1182</v>
      </c>
      <c r="M47" s="2"/>
      <c r="N47" s="79">
        <v>975.949</v>
      </c>
      <c r="O47" s="2"/>
      <c r="P47" s="77">
        <v>1240.901</v>
      </c>
      <c r="Q47" s="2"/>
      <c r="R47" s="77">
        <v>-137.57</v>
      </c>
      <c r="S47" s="2"/>
      <c r="T47" s="77">
        <v>176.428</v>
      </c>
      <c r="U47" s="2"/>
      <c r="V47" s="77">
        <v>560.454</v>
      </c>
      <c r="W47" s="2"/>
      <c r="X47" s="77">
        <v>333.334</v>
      </c>
      <c r="Y47" s="2"/>
      <c r="Z47" s="77">
        <v>712.43</v>
      </c>
      <c r="AA47" s="2"/>
      <c r="AB47" s="77">
        <v>-334.408</v>
      </c>
      <c r="AC47" s="2"/>
      <c r="AD47" s="77">
        <v>-19.885</v>
      </c>
      <c r="AE47" s="2"/>
      <c r="AF47" s="77">
        <v>-95.052</v>
      </c>
      <c r="AG47" s="2"/>
      <c r="AH47" s="77">
        <v>-47.936</v>
      </c>
      <c r="AI47" s="2"/>
      <c r="AJ47" s="77">
        <v>-719.073</v>
      </c>
      <c r="AK47" s="2"/>
      <c r="AL47" s="77">
        <v>127.852</v>
      </c>
      <c r="AM47" s="2"/>
      <c r="AN47" s="77" t="s">
        <v>1190</v>
      </c>
      <c r="AO47" s="2"/>
      <c r="AP47" s="77">
        <v>409.37</v>
      </c>
      <c r="AQ47" s="2"/>
      <c r="AR47" s="77">
        <v>82.38</v>
      </c>
      <c r="AS47" s="2"/>
      <c r="AT47" s="77">
        <v>-31.54</v>
      </c>
      <c r="AU47" s="2"/>
      <c r="AV47" s="77">
        <v>9.837</v>
      </c>
      <c r="AW47" s="2"/>
      <c r="AX47" s="77">
        <v>-445.672</v>
      </c>
      <c r="AY47" s="2"/>
      <c r="AZ47" s="77">
        <v>-124.955</v>
      </c>
      <c r="BA47" s="2"/>
      <c r="BB47" s="77">
        <v>637.687</v>
      </c>
      <c r="BC47" s="2"/>
      <c r="BD47" s="77">
        <v>276.756</v>
      </c>
      <c r="BE47" s="2"/>
      <c r="BF47" s="77">
        <v>669.671</v>
      </c>
      <c r="BG47" s="2"/>
      <c r="BH47" s="77">
        <v>-402.79</v>
      </c>
      <c r="BI47" s="2"/>
      <c r="BJ47" s="77">
        <v>-202.05</v>
      </c>
      <c r="BK47" s="2"/>
      <c r="BL47" s="77">
        <v>-164.522</v>
      </c>
      <c r="BM47" s="2"/>
      <c r="BN47" s="77">
        <v>-164.48</v>
      </c>
      <c r="BO47" s="2"/>
      <c r="BP47" s="77">
        <v>-375.394</v>
      </c>
      <c r="BQ47" s="2"/>
      <c r="BR47" s="77">
        <v>-169.199</v>
      </c>
      <c r="BS47" s="2"/>
      <c r="BT47" s="77">
        <v>-724.633</v>
      </c>
      <c r="BU47" s="2"/>
      <c r="BV47" s="77">
        <v>-603.108</v>
      </c>
      <c r="BW47" s="2"/>
      <c r="BX47" s="77">
        <v>-45.018</v>
      </c>
      <c r="BY47" s="2"/>
      <c r="BZ47" s="77">
        <v>8.962</v>
      </c>
      <c r="CA47" s="2"/>
      <c r="CB47" s="77">
        <v>-707.508</v>
      </c>
      <c r="CC47" s="2"/>
      <c r="CD47" s="77">
        <v>-43.693</v>
      </c>
      <c r="CE47" s="2"/>
      <c r="CF47" s="77">
        <v>214.594</v>
      </c>
      <c r="CG47" s="2"/>
      <c r="CH47" s="77">
        <v>-573.411</v>
      </c>
      <c r="CI47" s="2"/>
      <c r="CJ47" s="77">
        <v>-933.883</v>
      </c>
      <c r="CK47" s="2"/>
      <c r="CL47" s="77">
        <v>-83.92</v>
      </c>
      <c r="CM47" s="2"/>
      <c r="CN47" s="77">
        <v>369.299</v>
      </c>
      <c r="CO47" s="2"/>
      <c r="CP47" s="77">
        <v>-695.543</v>
      </c>
      <c r="CQ47" s="2"/>
    </row>
    <row r="48" spans="1:95" ht="14.25">
      <c r="A48" s="15" t="s">
        <v>412</v>
      </c>
      <c r="B48" s="365" t="s">
        <v>17</v>
      </c>
      <c r="C48" s="365"/>
      <c r="D48" s="365"/>
      <c r="E48" s="7" t="s">
        <v>15</v>
      </c>
      <c r="F48" s="2">
        <v>97.859</v>
      </c>
      <c r="G48" s="2"/>
      <c r="H48" s="2">
        <v>145.592</v>
      </c>
      <c r="I48" s="2"/>
      <c r="J48" s="2">
        <v>317.745</v>
      </c>
      <c r="K48" s="2"/>
      <c r="L48" s="2">
        <v>236.568</v>
      </c>
      <c r="M48" s="2"/>
      <c r="N48" s="2">
        <v>357.17</v>
      </c>
      <c r="O48" s="2"/>
      <c r="P48" s="2">
        <v>566.325</v>
      </c>
      <c r="Q48" s="2"/>
      <c r="R48" s="2">
        <v>255.042</v>
      </c>
      <c r="S48" s="2"/>
      <c r="T48" s="2">
        <v>168.504</v>
      </c>
      <c r="U48" s="2"/>
      <c r="V48" s="2">
        <v>268.391</v>
      </c>
      <c r="W48" s="2"/>
      <c r="X48" s="2">
        <v>253.862</v>
      </c>
      <c r="Y48" s="2"/>
      <c r="Z48" s="2">
        <v>253.825</v>
      </c>
      <c r="AA48" s="2"/>
      <c r="AB48" s="2">
        <v>253.172</v>
      </c>
      <c r="AC48" s="2"/>
      <c r="AD48" s="2">
        <v>252.87</v>
      </c>
      <c r="AE48" s="2"/>
      <c r="AF48" s="2">
        <v>252.088</v>
      </c>
      <c r="AG48" s="2"/>
      <c r="AH48" s="2">
        <v>253.885</v>
      </c>
      <c r="AI48" s="2"/>
      <c r="AJ48" s="2">
        <v>250.037</v>
      </c>
      <c r="AK48" s="2"/>
      <c r="AL48" s="2">
        <v>266.191</v>
      </c>
      <c r="AM48" s="2"/>
      <c r="AN48" s="2">
        <v>729.448</v>
      </c>
      <c r="AO48" s="2"/>
      <c r="AP48" s="2">
        <v>550.059</v>
      </c>
      <c r="AQ48" s="2"/>
      <c r="AR48" s="2">
        <v>252.527</v>
      </c>
      <c r="AS48" s="2"/>
      <c r="AT48" s="2">
        <v>96.353</v>
      </c>
      <c r="AU48" s="2"/>
      <c r="AV48" s="2">
        <v>123.329</v>
      </c>
      <c r="AW48" s="2"/>
      <c r="AX48" s="2">
        <v>140.317</v>
      </c>
      <c r="AY48" s="2"/>
      <c r="AZ48" s="2">
        <v>259.881</v>
      </c>
      <c r="BA48" s="2"/>
      <c r="BB48" s="2">
        <v>370.389</v>
      </c>
      <c r="BC48" s="2"/>
      <c r="BD48" s="2">
        <v>353.381</v>
      </c>
      <c r="BE48" s="2"/>
      <c r="BF48" s="2">
        <v>367.329</v>
      </c>
      <c r="BG48" s="2"/>
      <c r="BH48" s="2">
        <v>96.042</v>
      </c>
      <c r="BI48" s="2"/>
      <c r="BJ48" s="2">
        <v>325.265</v>
      </c>
      <c r="BK48" s="2"/>
      <c r="BL48" s="2">
        <v>109.243</v>
      </c>
      <c r="BM48" s="2"/>
      <c r="BN48" s="2">
        <v>112.291</v>
      </c>
      <c r="BO48" s="2"/>
      <c r="BP48" s="2">
        <v>133.617</v>
      </c>
      <c r="BQ48" s="2"/>
      <c r="BR48" s="2">
        <v>122.09</v>
      </c>
      <c r="BS48" s="2"/>
      <c r="BT48" s="2">
        <v>145.159</v>
      </c>
      <c r="BU48" s="2"/>
      <c r="BV48" s="2">
        <v>134.259</v>
      </c>
      <c r="BW48" s="2"/>
      <c r="BX48" s="2">
        <v>51.319</v>
      </c>
      <c r="BY48" s="2"/>
      <c r="BZ48" s="2">
        <v>166.647</v>
      </c>
      <c r="CA48" s="2"/>
      <c r="CB48" s="81">
        <v>287.001</v>
      </c>
      <c r="CC48" s="2"/>
      <c r="CD48" s="2">
        <v>95.72</v>
      </c>
      <c r="CE48" s="2"/>
      <c r="CF48" s="2">
        <v>152.858</v>
      </c>
      <c r="CG48" s="2"/>
      <c r="CH48" s="2">
        <v>168.403</v>
      </c>
      <c r="CI48" s="2"/>
      <c r="CJ48" s="2">
        <v>115.722</v>
      </c>
      <c r="CK48" s="2"/>
      <c r="CL48" s="2">
        <v>154.483</v>
      </c>
      <c r="CM48" s="2"/>
      <c r="CN48" s="2">
        <v>400.814</v>
      </c>
      <c r="CO48" s="2"/>
      <c r="CP48" s="2">
        <v>115.315</v>
      </c>
      <c r="CQ48" s="2"/>
    </row>
    <row r="49" spans="1:95" ht="14.25">
      <c r="A49" s="15" t="s">
        <v>413</v>
      </c>
      <c r="B49" s="439" t="s">
        <v>19</v>
      </c>
      <c r="C49" s="353"/>
      <c r="D49" s="440"/>
      <c r="E49" s="7" t="s">
        <v>15</v>
      </c>
      <c r="F49" s="2">
        <v>-30.968</v>
      </c>
      <c r="G49" s="2"/>
      <c r="H49" s="2">
        <v>162.391</v>
      </c>
      <c r="I49" s="2"/>
      <c r="J49" s="2">
        <v>782.069</v>
      </c>
      <c r="K49" s="2"/>
      <c r="L49" s="2">
        <v>-275.366</v>
      </c>
      <c r="M49" s="2"/>
      <c r="N49" s="2">
        <v>1333.119</v>
      </c>
      <c r="O49" s="2"/>
      <c r="P49" s="2">
        <v>1807.226</v>
      </c>
      <c r="Q49" s="2"/>
      <c r="R49" s="2">
        <v>117.472</v>
      </c>
      <c r="S49" s="2"/>
      <c r="T49" s="2">
        <v>344.932</v>
      </c>
      <c r="U49" s="2"/>
      <c r="V49" s="2">
        <v>828.845</v>
      </c>
      <c r="W49" s="2"/>
      <c r="X49" s="2">
        <v>587.196</v>
      </c>
      <c r="Y49" s="2"/>
      <c r="Z49" s="2">
        <v>966.255</v>
      </c>
      <c r="AA49" s="2"/>
      <c r="AB49" s="2">
        <v>-80.936</v>
      </c>
      <c r="AC49" s="2"/>
      <c r="AD49" s="2">
        <v>232.985</v>
      </c>
      <c r="AE49" s="2"/>
      <c r="AF49" s="2">
        <v>157.036</v>
      </c>
      <c r="AG49" s="2"/>
      <c r="AH49" s="2">
        <v>205.949</v>
      </c>
      <c r="AI49" s="2"/>
      <c r="AJ49" s="2">
        <v>-469.036</v>
      </c>
      <c r="AK49" s="2"/>
      <c r="AL49" s="2">
        <v>394.043</v>
      </c>
      <c r="AM49" s="2"/>
      <c r="AN49" s="9" t="s">
        <v>1191</v>
      </c>
      <c r="AO49" s="2"/>
      <c r="AP49" s="2">
        <f>SUM(AP47:AP48)</f>
        <v>959.429</v>
      </c>
      <c r="AQ49" s="2"/>
      <c r="AR49" s="2">
        <v>334.907</v>
      </c>
      <c r="AS49" s="2"/>
      <c r="AT49" s="2">
        <v>64.813</v>
      </c>
      <c r="AU49" s="2"/>
      <c r="AV49" s="2">
        <v>133.166</v>
      </c>
      <c r="AW49" s="2"/>
      <c r="AX49" s="2">
        <v>-305.355</v>
      </c>
      <c r="AY49" s="2"/>
      <c r="AZ49" s="2">
        <v>134.926</v>
      </c>
      <c r="BA49" s="2"/>
      <c r="BB49" s="2">
        <f>SUM(BB47:BB48)</f>
        <v>1008.076</v>
      </c>
      <c r="BC49" s="2"/>
      <c r="BD49" s="2">
        <f>SUM(BD47:BD48)</f>
        <v>630.137</v>
      </c>
      <c r="BE49" s="2"/>
      <c r="BF49" s="65">
        <f>SUM(BF47:BF48)</f>
        <v>1037</v>
      </c>
      <c r="BG49" s="2"/>
      <c r="BH49" s="2">
        <v>-306.748</v>
      </c>
      <c r="BI49" s="2"/>
      <c r="BJ49" s="2">
        <v>123.215</v>
      </c>
      <c r="BK49" s="2"/>
      <c r="BL49" s="2">
        <v>-55.279</v>
      </c>
      <c r="BM49" s="2"/>
      <c r="BN49" s="2">
        <f>SUM(BN47:BN48)</f>
        <v>-52.18899999999999</v>
      </c>
      <c r="BO49" s="2"/>
      <c r="BP49" s="2">
        <v>-241.777</v>
      </c>
      <c r="BQ49" s="2"/>
      <c r="BR49" s="9" t="s">
        <v>1203</v>
      </c>
      <c r="BS49" s="2"/>
      <c r="BT49" s="2">
        <v>-579.474</v>
      </c>
      <c r="BU49" s="2"/>
      <c r="BV49" s="2">
        <v>-468.849</v>
      </c>
      <c r="BW49" s="2"/>
      <c r="BX49" s="2">
        <v>6.301</v>
      </c>
      <c r="BY49" s="2"/>
      <c r="BZ49" s="2">
        <v>175.609</v>
      </c>
      <c r="CA49" s="2"/>
      <c r="CB49" s="81">
        <v>-420.507</v>
      </c>
      <c r="CC49" s="2"/>
      <c r="CD49" s="2">
        <v>52.027</v>
      </c>
      <c r="CE49" s="2"/>
      <c r="CF49" s="2">
        <f>SUM(CF47:CF48)</f>
        <v>367.452</v>
      </c>
      <c r="CG49" s="2"/>
      <c r="CH49" s="2">
        <v>-405.008</v>
      </c>
      <c r="CI49" s="2"/>
      <c r="CJ49" s="2">
        <v>-818.161</v>
      </c>
      <c r="CK49" s="2"/>
      <c r="CL49" s="9" t="s">
        <v>681</v>
      </c>
      <c r="CM49" s="2"/>
      <c r="CN49" s="2">
        <f>SUM(CN47:CN48)</f>
        <v>770.113</v>
      </c>
      <c r="CO49" s="2"/>
      <c r="CP49" s="2">
        <v>-580.228</v>
      </c>
      <c r="CQ49" s="2"/>
    </row>
    <row r="50" spans="1:95" ht="15">
      <c r="A50" s="15" t="s">
        <v>414</v>
      </c>
      <c r="B50" s="437" t="s">
        <v>678</v>
      </c>
      <c r="C50" s="386"/>
      <c r="D50" s="438"/>
      <c r="E50" s="7" t="s">
        <v>15</v>
      </c>
      <c r="F50" s="2">
        <v>88.073</v>
      </c>
      <c r="G50" s="2"/>
      <c r="H50" s="2">
        <v>131.032</v>
      </c>
      <c r="I50" s="2"/>
      <c r="J50" s="2">
        <v>285.969</v>
      </c>
      <c r="K50" s="2"/>
      <c r="L50" s="2">
        <v>212.906</v>
      </c>
      <c r="M50" s="2"/>
      <c r="N50" s="2">
        <v>321.453</v>
      </c>
      <c r="O50" s="2"/>
      <c r="P50" s="2">
        <v>509.692</v>
      </c>
      <c r="Q50" s="2"/>
      <c r="R50" s="2">
        <v>229.537</v>
      </c>
      <c r="S50" s="2"/>
      <c r="T50" s="2">
        <v>151.653</v>
      </c>
      <c r="U50" s="2"/>
      <c r="V50" s="2">
        <v>241.551</v>
      </c>
      <c r="W50" s="2"/>
      <c r="X50" s="2">
        <v>228.475</v>
      </c>
      <c r="Y50" s="2"/>
      <c r="Z50" s="2">
        <v>228.442</v>
      </c>
      <c r="AA50" s="2"/>
      <c r="AB50" s="2">
        <v>227.854</v>
      </c>
      <c r="AC50" s="2"/>
      <c r="AD50" s="2">
        <v>227.583</v>
      </c>
      <c r="AE50" s="2"/>
      <c r="AF50" s="2">
        <v>226.879</v>
      </c>
      <c r="AG50" s="2"/>
      <c r="AH50" s="2">
        <v>228.496</v>
      </c>
      <c r="AI50" s="2"/>
      <c r="AJ50" s="2">
        <v>225.033</v>
      </c>
      <c r="AK50" s="2"/>
      <c r="AL50" s="2">
        <v>239.571</v>
      </c>
      <c r="AM50" s="2"/>
      <c r="AN50" s="2">
        <v>656.503</v>
      </c>
      <c r="AO50" s="2"/>
      <c r="AP50" s="2">
        <v>495.053</v>
      </c>
      <c r="AQ50" s="2"/>
      <c r="AR50" s="2">
        <v>227.274</v>
      </c>
      <c r="AS50" s="2"/>
      <c r="AT50" s="2">
        <v>86.717</v>
      </c>
      <c r="AU50" s="2"/>
      <c r="AV50" s="2">
        <v>110.996</v>
      </c>
      <c r="AW50" s="2"/>
      <c r="AX50" s="2">
        <v>126.285</v>
      </c>
      <c r="AY50" s="2"/>
      <c r="AZ50" s="2">
        <v>233.892</v>
      </c>
      <c r="BA50" s="2"/>
      <c r="BB50" s="2">
        <v>333.35</v>
      </c>
      <c r="BC50" s="2"/>
      <c r="BD50" s="2">
        <v>318.042</v>
      </c>
      <c r="BE50" s="2"/>
      <c r="BF50" s="2">
        <v>330.596</v>
      </c>
      <c r="BG50" s="2"/>
      <c r="BH50" s="2">
        <v>86.437</v>
      </c>
      <c r="BI50" s="2"/>
      <c r="BJ50" s="2">
        <v>292.738</v>
      </c>
      <c r="BK50" s="2"/>
      <c r="BL50" s="2">
        <v>98.318</v>
      </c>
      <c r="BM50" s="2"/>
      <c r="BN50" s="2">
        <v>101.062</v>
      </c>
      <c r="BO50" s="2"/>
      <c r="BP50" s="2">
        <v>120.255</v>
      </c>
      <c r="BQ50" s="2"/>
      <c r="BR50" s="2">
        <v>109.881</v>
      </c>
      <c r="BS50" s="2"/>
      <c r="BT50" s="2">
        <v>130.643</v>
      </c>
      <c r="BU50" s="2"/>
      <c r="BV50" s="2">
        <v>120.833</v>
      </c>
      <c r="BW50" s="2"/>
      <c r="BX50" s="2">
        <v>46.187</v>
      </c>
      <c r="BY50" s="2"/>
      <c r="BZ50" s="2">
        <v>149.982</v>
      </c>
      <c r="CA50" s="2"/>
      <c r="CB50" s="81">
        <v>258.3</v>
      </c>
      <c r="CC50" s="2"/>
      <c r="CD50" s="2">
        <v>86.148</v>
      </c>
      <c r="CE50" s="2"/>
      <c r="CF50" s="2">
        <v>137.572</v>
      </c>
      <c r="CG50" s="2"/>
      <c r="CH50" s="2">
        <v>151.562</v>
      </c>
      <c r="CI50" s="2"/>
      <c r="CJ50" s="2">
        <v>104.149</v>
      </c>
      <c r="CK50" s="2"/>
      <c r="CL50" s="2">
        <v>139.035</v>
      </c>
      <c r="CM50" s="2"/>
      <c r="CN50" s="2">
        <v>360.723</v>
      </c>
      <c r="CO50" s="2"/>
      <c r="CP50" s="2">
        <v>103.783</v>
      </c>
      <c r="CQ50" s="2"/>
    </row>
    <row r="51" spans="1:95" ht="14.25">
      <c r="A51" s="15" t="s">
        <v>166</v>
      </c>
      <c r="B51" s="439" t="s">
        <v>503</v>
      </c>
      <c r="C51" s="353"/>
      <c r="D51" s="440"/>
      <c r="E51" s="7" t="s">
        <v>15</v>
      </c>
      <c r="F51" s="2">
        <v>0</v>
      </c>
      <c r="G51" s="2"/>
      <c r="H51" s="9" t="s">
        <v>501</v>
      </c>
      <c r="I51" s="2"/>
      <c r="J51" s="2">
        <v>0</v>
      </c>
      <c r="K51" s="2"/>
      <c r="L51" s="2">
        <v>0</v>
      </c>
      <c r="M51" s="2"/>
      <c r="N51" s="2">
        <v>0</v>
      </c>
      <c r="O51" s="2"/>
      <c r="P51" s="2">
        <v>0</v>
      </c>
      <c r="Q51" s="2"/>
      <c r="R51" s="2">
        <v>0</v>
      </c>
      <c r="S51" s="2"/>
      <c r="T51" s="2">
        <v>0</v>
      </c>
      <c r="U51" s="2"/>
      <c r="V51" s="2">
        <v>0</v>
      </c>
      <c r="W51" s="2"/>
      <c r="X51" s="2">
        <v>0</v>
      </c>
      <c r="Y51" s="2"/>
      <c r="Z51" s="2">
        <v>0</v>
      </c>
      <c r="AA51" s="2"/>
      <c r="AB51" s="2">
        <v>0</v>
      </c>
      <c r="AC51" s="2"/>
      <c r="AD51" s="2">
        <v>0</v>
      </c>
      <c r="AE51" s="2"/>
      <c r="AF51" s="2">
        <v>0</v>
      </c>
      <c r="AG51" s="2"/>
      <c r="AH51" s="2">
        <v>0</v>
      </c>
      <c r="AI51" s="2"/>
      <c r="AJ51" s="2">
        <v>0</v>
      </c>
      <c r="AK51" s="2"/>
      <c r="AL51" s="2">
        <v>0</v>
      </c>
      <c r="AM51" s="2"/>
      <c r="AN51" s="2">
        <v>0</v>
      </c>
      <c r="AO51" s="2"/>
      <c r="AP51" s="2">
        <v>0</v>
      </c>
      <c r="AQ51" s="2"/>
      <c r="AR51" s="2">
        <v>0</v>
      </c>
      <c r="AS51" s="2"/>
      <c r="AT51" s="2">
        <v>0</v>
      </c>
      <c r="AU51" s="2"/>
      <c r="AV51" s="2">
        <v>0</v>
      </c>
      <c r="AW51" s="2"/>
      <c r="AX51" s="2">
        <v>0</v>
      </c>
      <c r="AY51" s="2"/>
      <c r="AZ51" s="2">
        <v>0</v>
      </c>
      <c r="BA51" s="2"/>
      <c r="BB51" s="2">
        <v>0</v>
      </c>
      <c r="BC51" s="2"/>
      <c r="BD51" s="2">
        <v>0</v>
      </c>
      <c r="BE51" s="2"/>
      <c r="BF51" s="2">
        <v>0</v>
      </c>
      <c r="BG51" s="2"/>
      <c r="BH51" s="2">
        <v>0</v>
      </c>
      <c r="BI51" s="2"/>
      <c r="BJ51" s="2">
        <v>0</v>
      </c>
      <c r="BK51" s="2"/>
      <c r="BL51" s="2">
        <v>0</v>
      </c>
      <c r="BM51" s="2"/>
      <c r="BN51" s="2">
        <v>0</v>
      </c>
      <c r="BO51" s="2"/>
      <c r="BP51" s="2">
        <v>0</v>
      </c>
      <c r="BQ51" s="2"/>
      <c r="BR51" s="2">
        <v>0</v>
      </c>
      <c r="BS51" s="2"/>
      <c r="BT51" s="2">
        <v>0</v>
      </c>
      <c r="BU51" s="2"/>
      <c r="BV51" s="2">
        <v>0</v>
      </c>
      <c r="BW51" s="2"/>
      <c r="BX51" s="2">
        <v>0</v>
      </c>
      <c r="BY51" s="2"/>
      <c r="BZ51" s="2">
        <v>0</v>
      </c>
      <c r="CA51" s="2"/>
      <c r="CB51" s="81">
        <v>0</v>
      </c>
      <c r="CC51" s="2"/>
      <c r="CD51" s="2">
        <v>0</v>
      </c>
      <c r="CE51" s="2"/>
      <c r="CF51" s="2">
        <v>0</v>
      </c>
      <c r="CG51" s="2"/>
      <c r="CH51" s="2">
        <v>0</v>
      </c>
      <c r="CI51" s="2"/>
      <c r="CJ51" s="2">
        <v>0</v>
      </c>
      <c r="CK51" s="2"/>
      <c r="CL51" s="2">
        <v>0</v>
      </c>
      <c r="CM51" s="2"/>
      <c r="CN51" s="2">
        <v>0</v>
      </c>
      <c r="CO51" s="2"/>
      <c r="CP51" s="2">
        <v>0</v>
      </c>
      <c r="CQ51" s="2"/>
    </row>
    <row r="52" spans="1:95" ht="14.25">
      <c r="A52" s="15" t="s">
        <v>167</v>
      </c>
      <c r="B52" s="439" t="s">
        <v>679</v>
      </c>
      <c r="C52" s="353"/>
      <c r="D52" s="440"/>
      <c r="E52" s="7" t="s">
        <v>15</v>
      </c>
      <c r="F52" s="78">
        <v>-40.754</v>
      </c>
      <c r="G52" s="2"/>
      <c r="H52" s="78">
        <v>147.831</v>
      </c>
      <c r="I52" s="2"/>
      <c r="J52" s="78">
        <v>750.293</v>
      </c>
      <c r="K52" s="2"/>
      <c r="L52" s="78">
        <v>-299.028</v>
      </c>
      <c r="M52" s="2"/>
      <c r="N52" s="78">
        <v>1297.402</v>
      </c>
      <c r="O52" s="2"/>
      <c r="P52" s="78">
        <v>1750.593</v>
      </c>
      <c r="Q52" s="2"/>
      <c r="R52" s="78">
        <v>91.967</v>
      </c>
      <c r="S52" s="2"/>
      <c r="T52" s="78">
        <v>328.081</v>
      </c>
      <c r="U52" s="2"/>
      <c r="V52" s="78">
        <v>802.005</v>
      </c>
      <c r="W52" s="2"/>
      <c r="X52" s="80" t="s">
        <v>677</v>
      </c>
      <c r="Y52" s="2"/>
      <c r="Z52" s="77">
        <v>940.872</v>
      </c>
      <c r="AA52" s="2"/>
      <c r="AB52" s="77">
        <v>-106.554</v>
      </c>
      <c r="AC52" s="2"/>
      <c r="AD52" s="77">
        <v>207.698</v>
      </c>
      <c r="AE52" s="2"/>
      <c r="AF52" s="77">
        <v>131.827</v>
      </c>
      <c r="AG52" s="2"/>
      <c r="AH52" s="77">
        <v>180.56</v>
      </c>
      <c r="AI52" s="2"/>
      <c r="AJ52" s="77">
        <v>-494.04</v>
      </c>
      <c r="AK52" s="2"/>
      <c r="AL52" s="77">
        <v>367.423</v>
      </c>
      <c r="AM52" s="2"/>
      <c r="AN52" s="77" t="s">
        <v>1192</v>
      </c>
      <c r="AO52" s="2"/>
      <c r="AP52" s="77">
        <v>904.423</v>
      </c>
      <c r="AQ52" s="2"/>
      <c r="AR52" s="77">
        <v>309.654</v>
      </c>
      <c r="AS52" s="2"/>
      <c r="AT52" s="77">
        <v>55.177</v>
      </c>
      <c r="AU52" s="2"/>
      <c r="AV52" s="77">
        <v>120.833</v>
      </c>
      <c r="AW52" s="2"/>
      <c r="AX52" s="77">
        <v>-319.387</v>
      </c>
      <c r="AY52" s="2"/>
      <c r="AZ52" s="77">
        <v>108.937</v>
      </c>
      <c r="BA52" s="2"/>
      <c r="BB52" s="77">
        <v>971.037</v>
      </c>
      <c r="BC52" s="2"/>
      <c r="BD52" s="77">
        <v>594.798</v>
      </c>
      <c r="BE52" s="2"/>
      <c r="BF52" s="77">
        <v>1000.267</v>
      </c>
      <c r="BG52" s="2"/>
      <c r="BH52" s="77">
        <v>-316.353</v>
      </c>
      <c r="BI52" s="2"/>
      <c r="BJ52" s="77">
        <v>90.688</v>
      </c>
      <c r="BK52" s="2"/>
      <c r="BL52" s="77">
        <v>-66.203</v>
      </c>
      <c r="BM52" s="2"/>
      <c r="BN52" s="77">
        <v>-63.418</v>
      </c>
      <c r="BO52" s="2"/>
      <c r="BP52" s="77">
        <v>-255.139</v>
      </c>
      <c r="BQ52" s="2"/>
      <c r="BR52" s="77">
        <v>-59.318</v>
      </c>
      <c r="BS52" s="2"/>
      <c r="BT52" s="77">
        <v>-593.99</v>
      </c>
      <c r="BU52" s="2"/>
      <c r="BV52" s="77">
        <v>-482.275</v>
      </c>
      <c r="BW52" s="2"/>
      <c r="BX52" s="80" t="s">
        <v>1206</v>
      </c>
      <c r="BY52" s="2"/>
      <c r="BZ52" s="77">
        <v>158.944</v>
      </c>
      <c r="CA52" s="2"/>
      <c r="CB52" s="77">
        <v>-449.208</v>
      </c>
      <c r="CC52" s="2"/>
      <c r="CD52" s="77">
        <v>42.455</v>
      </c>
      <c r="CE52" s="2"/>
      <c r="CF52" s="77">
        <v>352.166</v>
      </c>
      <c r="CG52" s="2"/>
      <c r="CH52" s="77">
        <v>-421.849</v>
      </c>
      <c r="CI52" s="2"/>
      <c r="CJ52" s="77">
        <v>-829.734</v>
      </c>
      <c r="CK52" s="2"/>
      <c r="CL52" s="77">
        <v>55.114</v>
      </c>
      <c r="CM52" s="2"/>
      <c r="CN52" s="77">
        <v>730.022</v>
      </c>
      <c r="CO52" s="2"/>
      <c r="CP52" s="77">
        <v>-591.76</v>
      </c>
      <c r="CQ52" s="2"/>
    </row>
    <row r="53" spans="1:95" ht="15.75">
      <c r="A53" s="2"/>
      <c r="B53" s="442" t="s">
        <v>23</v>
      </c>
      <c r="C53" s="442"/>
      <c r="D53" s="442"/>
      <c r="E53" s="7" t="s">
        <v>24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</row>
    <row r="54" spans="1:95" ht="15">
      <c r="A54" s="2">
        <v>1</v>
      </c>
      <c r="B54" s="6" t="s">
        <v>25</v>
      </c>
      <c r="C54" s="6"/>
      <c r="D54" s="6"/>
      <c r="E54" s="7" t="s">
        <v>26</v>
      </c>
      <c r="F54" s="140" t="s">
        <v>386</v>
      </c>
      <c r="G54" s="93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40" t="s">
        <v>319</v>
      </c>
      <c r="AW54" s="93"/>
      <c r="AX54" s="154"/>
      <c r="AY54" s="154"/>
      <c r="AZ54" s="140"/>
      <c r="BA54" s="93"/>
      <c r="BB54" s="140"/>
      <c r="BC54" s="93"/>
      <c r="BD54" s="140"/>
      <c r="BE54" s="154"/>
      <c r="BF54" s="154"/>
      <c r="BG54" s="154"/>
      <c r="BH54" s="154"/>
      <c r="BI54" s="154"/>
      <c r="BJ54" s="154" t="s">
        <v>319</v>
      </c>
      <c r="BK54" s="93"/>
      <c r="BL54" s="140"/>
      <c r="BM54" s="154"/>
      <c r="BN54" s="140" t="s">
        <v>319</v>
      </c>
      <c r="BO54" s="93"/>
      <c r="BP54" s="154" t="s">
        <v>313</v>
      </c>
      <c r="BQ54" s="154"/>
      <c r="BR54" s="140"/>
      <c r="BS54" s="154"/>
      <c r="BT54" s="154"/>
      <c r="BU54" s="154"/>
      <c r="BV54" s="140"/>
      <c r="BW54" s="154"/>
      <c r="BX54" s="154"/>
      <c r="BY54" s="154"/>
      <c r="BZ54" s="140" t="s">
        <v>585</v>
      </c>
      <c r="CA54" s="93"/>
      <c r="CB54" s="140" t="s">
        <v>585</v>
      </c>
      <c r="CC54" s="93"/>
      <c r="CD54" s="154"/>
      <c r="CE54" s="154"/>
      <c r="CF54" s="154" t="s">
        <v>319</v>
      </c>
      <c r="CG54" s="93"/>
      <c r="CH54" s="154"/>
      <c r="CI54" s="154"/>
      <c r="CJ54" s="154"/>
      <c r="CK54" s="154"/>
      <c r="CL54" s="272" t="s">
        <v>319</v>
      </c>
      <c r="CM54" s="93"/>
      <c r="CN54" s="154"/>
      <c r="CO54" s="154"/>
      <c r="CP54" s="154"/>
      <c r="CQ54" s="154"/>
    </row>
    <row r="55" spans="1:95" ht="14.25">
      <c r="A55" s="2"/>
      <c r="B55" s="441"/>
      <c r="C55" s="441"/>
      <c r="D55" s="441"/>
      <c r="E55" s="7" t="s">
        <v>15</v>
      </c>
      <c r="F55" s="140" t="s">
        <v>289</v>
      </c>
      <c r="G55" s="93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40" t="s">
        <v>245</v>
      </c>
      <c r="AW55" s="93"/>
      <c r="AX55" s="154"/>
      <c r="AY55" s="154"/>
      <c r="AZ55" s="140"/>
      <c r="BA55" s="93"/>
      <c r="BB55" s="140"/>
      <c r="BC55" s="93"/>
      <c r="BD55" s="140"/>
      <c r="BE55" s="154"/>
      <c r="BF55" s="154"/>
      <c r="BG55" s="154"/>
      <c r="BH55" s="154"/>
      <c r="BI55" s="154"/>
      <c r="BJ55" s="154" t="s">
        <v>245</v>
      </c>
      <c r="BK55" s="93"/>
      <c r="BL55" s="140"/>
      <c r="BM55" s="154"/>
      <c r="BN55" s="140" t="s">
        <v>231</v>
      </c>
      <c r="BO55" s="93"/>
      <c r="BP55" s="154" t="s">
        <v>298</v>
      </c>
      <c r="BQ55" s="154"/>
      <c r="BR55" s="140"/>
      <c r="BS55" s="154"/>
      <c r="BT55" s="154"/>
      <c r="BU55" s="154"/>
      <c r="BV55" s="140"/>
      <c r="BW55" s="154"/>
      <c r="BX55" s="154"/>
      <c r="BY55" s="154"/>
      <c r="BZ55" s="140" t="s">
        <v>239</v>
      </c>
      <c r="CA55" s="93"/>
      <c r="CB55" s="140" t="s">
        <v>397</v>
      </c>
      <c r="CC55" s="93"/>
      <c r="CD55" s="154"/>
      <c r="CE55" s="154"/>
      <c r="CF55" s="154" t="s">
        <v>231</v>
      </c>
      <c r="CG55" s="93"/>
      <c r="CH55" s="154"/>
      <c r="CI55" s="154"/>
      <c r="CJ55" s="154"/>
      <c r="CK55" s="154"/>
      <c r="CL55" s="272" t="s">
        <v>231</v>
      </c>
      <c r="CM55" s="93"/>
      <c r="CN55" s="154"/>
      <c r="CO55" s="154"/>
      <c r="CP55" s="154"/>
      <c r="CQ55" s="154"/>
    </row>
    <row r="56" spans="1:95" ht="15">
      <c r="A56" s="2">
        <v>2</v>
      </c>
      <c r="B56" s="436" t="s">
        <v>27</v>
      </c>
      <c r="C56" s="436"/>
      <c r="D56" s="436"/>
      <c r="E56" s="7" t="s">
        <v>26</v>
      </c>
      <c r="F56" s="154"/>
      <c r="G56" s="154"/>
      <c r="H56" s="154"/>
      <c r="I56" s="154"/>
      <c r="J56" s="272" t="s">
        <v>319</v>
      </c>
      <c r="K56" s="93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40" t="s">
        <v>320</v>
      </c>
      <c r="Y56" s="93"/>
      <c r="Z56" s="154"/>
      <c r="AA56" s="154"/>
      <c r="AB56" s="140" t="s">
        <v>384</v>
      </c>
      <c r="AC56" s="93"/>
      <c r="AD56" s="140" t="s">
        <v>384</v>
      </c>
      <c r="AE56" s="154"/>
      <c r="AF56" s="154" t="s">
        <v>319</v>
      </c>
      <c r="AG56" s="93"/>
      <c r="AH56" s="154"/>
      <c r="AI56" s="154"/>
      <c r="AJ56" s="140" t="s">
        <v>320</v>
      </c>
      <c r="AK56" s="93"/>
      <c r="AL56" s="154"/>
      <c r="AM56" s="154"/>
      <c r="AN56" s="154"/>
      <c r="AO56" s="154"/>
      <c r="AP56" s="154"/>
      <c r="AQ56" s="154"/>
      <c r="AR56" s="272" t="s">
        <v>585</v>
      </c>
      <c r="AS56" s="154"/>
      <c r="AT56" s="154"/>
      <c r="AU56" s="154"/>
      <c r="AV56" s="154"/>
      <c r="AW56" s="154"/>
      <c r="AX56" s="154"/>
      <c r="AY56" s="154"/>
      <c r="AZ56" s="154"/>
      <c r="BA56" s="154"/>
      <c r="BB56" s="272"/>
      <c r="BC56" s="272"/>
      <c r="BD56" s="272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40" t="s">
        <v>320</v>
      </c>
      <c r="CC56" s="93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4"/>
      <c r="CP56" s="154"/>
      <c r="CQ56" s="154"/>
    </row>
    <row r="57" spans="1:95" ht="15">
      <c r="A57" s="2"/>
      <c r="B57" s="350"/>
      <c r="C57" s="350"/>
      <c r="D57" s="350"/>
      <c r="E57" s="7" t="s">
        <v>15</v>
      </c>
      <c r="F57" s="154"/>
      <c r="G57" s="154"/>
      <c r="H57" s="154"/>
      <c r="I57" s="154"/>
      <c r="J57" s="272" t="s">
        <v>231</v>
      </c>
      <c r="K57" s="93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40" t="s">
        <v>290</v>
      </c>
      <c r="Y57" s="93"/>
      <c r="Z57" s="154"/>
      <c r="AA57" s="154"/>
      <c r="AB57" s="140" t="s">
        <v>291</v>
      </c>
      <c r="AC57" s="93"/>
      <c r="AD57" s="140" t="s">
        <v>291</v>
      </c>
      <c r="AE57" s="154"/>
      <c r="AF57" s="154" t="s">
        <v>231</v>
      </c>
      <c r="AG57" s="93"/>
      <c r="AH57" s="154"/>
      <c r="AI57" s="154"/>
      <c r="AJ57" s="140" t="s">
        <v>290</v>
      </c>
      <c r="AK57" s="93"/>
      <c r="AL57" s="154"/>
      <c r="AM57" s="154"/>
      <c r="AN57" s="154"/>
      <c r="AO57" s="154"/>
      <c r="AP57" s="154"/>
      <c r="AQ57" s="154"/>
      <c r="AR57" s="272" t="s">
        <v>236</v>
      </c>
      <c r="AS57" s="154"/>
      <c r="AT57" s="154"/>
      <c r="AU57" s="154"/>
      <c r="AV57" s="154"/>
      <c r="AW57" s="154"/>
      <c r="AX57" s="154"/>
      <c r="AY57" s="154"/>
      <c r="AZ57" s="154"/>
      <c r="BA57" s="154"/>
      <c r="BB57" s="272"/>
      <c r="BC57" s="272"/>
      <c r="BD57" s="272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40" t="s">
        <v>290</v>
      </c>
      <c r="CC57" s="93"/>
      <c r="CD57" s="154"/>
      <c r="CE57" s="154"/>
      <c r="CF57" s="154"/>
      <c r="CG57" s="154"/>
      <c r="CH57" s="154"/>
      <c r="CI57" s="154"/>
      <c r="CJ57" s="154"/>
      <c r="CK57" s="154"/>
      <c r="CL57" s="154"/>
      <c r="CM57" s="154"/>
      <c r="CN57" s="154"/>
      <c r="CO57" s="154"/>
      <c r="CP57" s="154"/>
      <c r="CQ57" s="154"/>
    </row>
    <row r="58" spans="1:95" ht="30.75" customHeight="1">
      <c r="A58" s="2">
        <v>3</v>
      </c>
      <c r="B58" s="435" t="s">
        <v>595</v>
      </c>
      <c r="C58" s="435"/>
      <c r="D58" s="435"/>
      <c r="E58" s="12" t="s">
        <v>113</v>
      </c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</row>
    <row r="59" spans="1:95" ht="15">
      <c r="A59" s="2"/>
      <c r="B59" s="350"/>
      <c r="C59" s="350"/>
      <c r="D59" s="350"/>
      <c r="E59" s="7" t="s">
        <v>15</v>
      </c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  <c r="CO59" s="154"/>
      <c r="CP59" s="154"/>
      <c r="CQ59" s="154"/>
    </row>
    <row r="60" spans="1:95" ht="14.25">
      <c r="A60" s="8" t="s">
        <v>28</v>
      </c>
      <c r="B60" s="362" t="s">
        <v>108</v>
      </c>
      <c r="C60" s="362"/>
      <c r="D60" s="362"/>
      <c r="E60" s="7" t="s">
        <v>29</v>
      </c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 t="s">
        <v>386</v>
      </c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</row>
    <row r="61" spans="1:95" ht="15">
      <c r="A61" s="8"/>
      <c r="B61" s="350"/>
      <c r="C61" s="350"/>
      <c r="D61" s="350"/>
      <c r="E61" s="7" t="s">
        <v>15</v>
      </c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 t="s">
        <v>401</v>
      </c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</row>
    <row r="62" spans="1:95" ht="14.25">
      <c r="A62" s="8" t="s">
        <v>30</v>
      </c>
      <c r="B62" s="362" t="s">
        <v>91</v>
      </c>
      <c r="C62" s="362"/>
      <c r="D62" s="362"/>
      <c r="E62" s="7" t="s">
        <v>26</v>
      </c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4"/>
    </row>
    <row r="63" spans="1:95" ht="15">
      <c r="A63" s="8"/>
      <c r="B63" s="350"/>
      <c r="C63" s="350"/>
      <c r="D63" s="350"/>
      <c r="E63" s="7" t="s">
        <v>15</v>
      </c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</row>
    <row r="64" spans="1:95" ht="14.25">
      <c r="A64" s="8" t="s">
        <v>31</v>
      </c>
      <c r="B64" s="365" t="s">
        <v>32</v>
      </c>
      <c r="C64" s="365"/>
      <c r="D64" s="365"/>
      <c r="E64" s="7" t="s">
        <v>33</v>
      </c>
      <c r="F64" s="272"/>
      <c r="G64" s="93"/>
      <c r="H64" s="154"/>
      <c r="I64" s="154"/>
      <c r="J64" s="154"/>
      <c r="K64" s="93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93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93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93"/>
      <c r="CB64" s="154"/>
      <c r="CC64" s="154"/>
      <c r="CD64" s="154"/>
      <c r="CE64" s="154"/>
      <c r="CF64" s="154"/>
      <c r="CG64" s="93"/>
      <c r="CH64" s="154"/>
      <c r="CI64" s="93"/>
      <c r="CJ64" s="154"/>
      <c r="CK64" s="154"/>
      <c r="CL64" s="154"/>
      <c r="CM64" s="93"/>
      <c r="CN64" s="154"/>
      <c r="CO64" s="93"/>
      <c r="CP64" s="154"/>
      <c r="CQ64" s="154"/>
    </row>
    <row r="65" spans="1:95" ht="15">
      <c r="A65" s="8"/>
      <c r="B65" s="350"/>
      <c r="C65" s="350"/>
      <c r="D65" s="350"/>
      <c r="E65" s="7" t="s">
        <v>15</v>
      </c>
      <c r="F65" s="272"/>
      <c r="G65" s="93"/>
      <c r="H65" s="154"/>
      <c r="I65" s="154"/>
      <c r="J65" s="154"/>
      <c r="K65" s="93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93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93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93"/>
      <c r="CB65" s="154"/>
      <c r="CC65" s="154"/>
      <c r="CD65" s="154"/>
      <c r="CE65" s="154"/>
      <c r="CF65" s="154"/>
      <c r="CG65" s="93"/>
      <c r="CH65" s="154"/>
      <c r="CI65" s="93"/>
      <c r="CJ65" s="154"/>
      <c r="CK65" s="154"/>
      <c r="CL65" s="154"/>
      <c r="CM65" s="93"/>
      <c r="CN65" s="154"/>
      <c r="CO65" s="93"/>
      <c r="CP65" s="154"/>
      <c r="CQ65" s="154"/>
    </row>
    <row r="66" spans="1:95" ht="14.25">
      <c r="A66" s="8" t="s">
        <v>34</v>
      </c>
      <c r="B66" s="365" t="s">
        <v>35</v>
      </c>
      <c r="C66" s="365"/>
      <c r="D66" s="365"/>
      <c r="E66" s="7" t="s">
        <v>36</v>
      </c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93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93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</row>
    <row r="67" spans="1:95" ht="15">
      <c r="A67" s="2"/>
      <c r="B67" s="350"/>
      <c r="C67" s="350"/>
      <c r="D67" s="350"/>
      <c r="E67" s="7" t="s">
        <v>15</v>
      </c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93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93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</row>
    <row r="68" spans="1:95" ht="15">
      <c r="A68" s="2">
        <v>4</v>
      </c>
      <c r="B68" s="436" t="s">
        <v>265</v>
      </c>
      <c r="C68" s="436"/>
      <c r="D68" s="436"/>
      <c r="E68" s="7" t="s">
        <v>26</v>
      </c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93"/>
      <c r="AF68" s="154"/>
      <c r="AG68" s="93"/>
      <c r="AH68" s="154"/>
      <c r="AI68" s="154"/>
      <c r="AJ68" s="154"/>
      <c r="AK68" s="154"/>
      <c r="AL68" s="154"/>
      <c r="AM68" s="154"/>
      <c r="AN68" s="154"/>
      <c r="AO68" s="154"/>
      <c r="AP68" s="272" t="s">
        <v>585</v>
      </c>
      <c r="AQ68" s="93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272" t="s">
        <v>785</v>
      </c>
      <c r="CQ68" s="154"/>
    </row>
    <row r="69" spans="1:95" ht="15">
      <c r="A69" s="2"/>
      <c r="B69" s="350"/>
      <c r="C69" s="350"/>
      <c r="D69" s="350"/>
      <c r="E69" s="7" t="s">
        <v>15</v>
      </c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93"/>
      <c r="AF69" s="154"/>
      <c r="AG69" s="93"/>
      <c r="AH69" s="154"/>
      <c r="AI69" s="154"/>
      <c r="AJ69" s="154"/>
      <c r="AK69" s="154"/>
      <c r="AL69" s="154"/>
      <c r="AM69" s="154"/>
      <c r="AN69" s="154"/>
      <c r="AO69" s="154"/>
      <c r="AP69" s="272" t="s">
        <v>301</v>
      </c>
      <c r="AQ69" s="93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272" t="s">
        <v>280</v>
      </c>
      <c r="CQ69" s="154"/>
    </row>
    <row r="70" spans="1:95" ht="15">
      <c r="A70" s="2">
        <v>5</v>
      </c>
      <c r="B70" s="436" t="s">
        <v>37</v>
      </c>
      <c r="C70" s="436"/>
      <c r="D70" s="436"/>
      <c r="E70" s="7" t="s">
        <v>26</v>
      </c>
      <c r="F70" s="154"/>
      <c r="G70" s="93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93"/>
      <c r="BB70" s="154"/>
      <c r="BC70" s="154"/>
      <c r="BD70" s="154"/>
      <c r="BE70" s="93"/>
      <c r="BF70" s="154"/>
      <c r="BG70" s="93"/>
      <c r="BH70" s="154"/>
      <c r="BI70" s="93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</row>
    <row r="71" spans="1:95" ht="15">
      <c r="A71" s="2"/>
      <c r="B71" s="350"/>
      <c r="C71" s="350"/>
      <c r="D71" s="350"/>
      <c r="E71" s="7" t="s">
        <v>15</v>
      </c>
      <c r="F71" s="154"/>
      <c r="G71" s="93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93"/>
      <c r="BB71" s="154"/>
      <c r="BC71" s="154"/>
      <c r="BD71" s="154"/>
      <c r="BE71" s="93"/>
      <c r="BF71" s="154"/>
      <c r="BG71" s="93"/>
      <c r="BH71" s="154"/>
      <c r="BI71" s="93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</row>
    <row r="72" spans="1:95" ht="14.25">
      <c r="A72" s="9" t="s">
        <v>92</v>
      </c>
      <c r="B72" s="365" t="s">
        <v>38</v>
      </c>
      <c r="C72" s="365"/>
      <c r="D72" s="365"/>
      <c r="E72" s="7" t="s">
        <v>26</v>
      </c>
      <c r="F72" s="154"/>
      <c r="G72" s="171"/>
      <c r="H72" s="154"/>
      <c r="I72" s="154"/>
      <c r="J72" s="154"/>
      <c r="K72" s="154"/>
      <c r="L72" s="154"/>
      <c r="M72" s="154"/>
      <c r="N72" s="154"/>
      <c r="O72" s="154"/>
      <c r="P72" s="272" t="s">
        <v>320</v>
      </c>
      <c r="Q72" s="272"/>
      <c r="R72" s="272"/>
      <c r="S72" s="272"/>
      <c r="T72" s="272"/>
      <c r="U72" s="272"/>
      <c r="V72" s="272"/>
      <c r="W72" s="154"/>
      <c r="X72" s="154"/>
      <c r="Y72" s="154"/>
      <c r="Z72" s="154"/>
      <c r="AA72" s="93"/>
      <c r="AB72" s="154"/>
      <c r="AC72" s="154"/>
      <c r="AD72" s="154"/>
      <c r="AE72" s="93"/>
      <c r="AF72" s="154"/>
      <c r="AG72" s="154"/>
      <c r="AH72" s="154"/>
      <c r="AI72" s="154"/>
      <c r="AJ72" s="154"/>
      <c r="AK72" s="154"/>
      <c r="AL72" s="154"/>
      <c r="AM72" s="154"/>
      <c r="AN72" s="272" t="s">
        <v>400</v>
      </c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272" t="s">
        <v>312</v>
      </c>
      <c r="BG72" s="154"/>
      <c r="BH72" s="154"/>
      <c r="BI72" s="154"/>
      <c r="BJ72" s="154"/>
      <c r="BK72" s="154"/>
      <c r="BL72" s="272" t="s">
        <v>398</v>
      </c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272" t="s">
        <v>789</v>
      </c>
      <c r="CC72" s="154"/>
      <c r="CD72" s="154"/>
      <c r="CE72" s="154"/>
      <c r="CF72" s="154"/>
      <c r="CG72" s="154"/>
      <c r="CH72" s="154"/>
      <c r="CI72" s="154"/>
      <c r="CJ72" s="154"/>
      <c r="CK72" s="154"/>
      <c r="CL72" s="272" t="s">
        <v>312</v>
      </c>
      <c r="CM72" s="154"/>
      <c r="CN72" s="154"/>
      <c r="CO72" s="154"/>
      <c r="CP72" s="154"/>
      <c r="CQ72" s="154"/>
    </row>
    <row r="73" spans="1:95" ht="15">
      <c r="A73" s="9"/>
      <c r="B73" s="350"/>
      <c r="C73" s="350"/>
      <c r="D73" s="350"/>
      <c r="E73" s="7" t="s">
        <v>15</v>
      </c>
      <c r="F73" s="154"/>
      <c r="G73" s="171"/>
      <c r="H73" s="154"/>
      <c r="I73" s="154"/>
      <c r="J73" s="154"/>
      <c r="K73" s="154"/>
      <c r="L73" s="154"/>
      <c r="M73" s="154"/>
      <c r="N73" s="154"/>
      <c r="O73" s="154"/>
      <c r="P73" s="272" t="s">
        <v>308</v>
      </c>
      <c r="Q73" s="272"/>
      <c r="R73" s="272"/>
      <c r="S73" s="272"/>
      <c r="T73" s="272"/>
      <c r="U73" s="272"/>
      <c r="V73" s="272"/>
      <c r="W73" s="154"/>
      <c r="X73" s="154"/>
      <c r="Y73" s="154"/>
      <c r="Z73" s="154"/>
      <c r="AA73" s="93"/>
      <c r="AB73" s="154"/>
      <c r="AC73" s="154"/>
      <c r="AD73" s="154"/>
      <c r="AE73" s="93"/>
      <c r="AF73" s="154"/>
      <c r="AG73" s="154"/>
      <c r="AH73" s="154"/>
      <c r="AI73" s="154"/>
      <c r="AJ73" s="154"/>
      <c r="AK73" s="154"/>
      <c r="AL73" s="154"/>
      <c r="AM73" s="154"/>
      <c r="AN73" s="272" t="s">
        <v>780</v>
      </c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272" t="s">
        <v>387</v>
      </c>
      <c r="BG73" s="154"/>
      <c r="BH73" s="154"/>
      <c r="BI73" s="154"/>
      <c r="BJ73" s="154"/>
      <c r="BK73" s="154"/>
      <c r="BL73" s="272" t="s">
        <v>781</v>
      </c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272" t="s">
        <v>286</v>
      </c>
      <c r="CC73" s="154"/>
      <c r="CD73" s="154"/>
      <c r="CE73" s="154"/>
      <c r="CF73" s="154"/>
      <c r="CG73" s="154"/>
      <c r="CH73" s="154"/>
      <c r="CI73" s="154"/>
      <c r="CJ73" s="154"/>
      <c r="CK73" s="154"/>
      <c r="CL73" s="272" t="s">
        <v>387</v>
      </c>
      <c r="CM73" s="154"/>
      <c r="CN73" s="154"/>
      <c r="CO73" s="154"/>
      <c r="CP73" s="154"/>
      <c r="CQ73" s="154"/>
    </row>
    <row r="74" spans="1:95" ht="14.25">
      <c r="A74" s="9" t="s">
        <v>93</v>
      </c>
      <c r="B74" s="365" t="s">
        <v>39</v>
      </c>
      <c r="C74" s="365"/>
      <c r="D74" s="365"/>
      <c r="E74" s="7" t="s">
        <v>11</v>
      </c>
      <c r="F74" s="272" t="s">
        <v>320</v>
      </c>
      <c r="G74" s="93"/>
      <c r="H74" s="154"/>
      <c r="I74" s="154"/>
      <c r="J74" s="154"/>
      <c r="K74" s="154"/>
      <c r="L74" s="154"/>
      <c r="M74" s="154"/>
      <c r="N74" s="154"/>
      <c r="O74" s="154"/>
      <c r="P74" s="272"/>
      <c r="Q74" s="272"/>
      <c r="R74" s="272"/>
      <c r="S74" s="272"/>
      <c r="T74" s="272"/>
      <c r="U74" s="272"/>
      <c r="V74" s="272"/>
      <c r="W74" s="154"/>
      <c r="X74" s="154"/>
      <c r="Y74" s="93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91"/>
      <c r="AW74" s="91"/>
      <c r="AX74" s="140"/>
      <c r="AY74" s="93"/>
      <c r="AZ74" s="91"/>
      <c r="BA74" s="91"/>
      <c r="BB74" s="91"/>
      <c r="BC74" s="154"/>
      <c r="BD74" s="154"/>
      <c r="BE74" s="154"/>
      <c r="BF74" s="154"/>
      <c r="BG74" s="154"/>
      <c r="BH74" s="154"/>
      <c r="BI74" s="154"/>
      <c r="BJ74" s="154"/>
      <c r="BK74" s="154"/>
      <c r="BL74" s="140" t="s">
        <v>319</v>
      </c>
      <c r="BM74" s="91"/>
      <c r="BN74" s="91"/>
      <c r="BO74" s="91"/>
      <c r="BP74" s="140" t="s">
        <v>319</v>
      </c>
      <c r="BQ74" s="154"/>
      <c r="BR74" s="154"/>
      <c r="BS74" s="154"/>
      <c r="BT74" s="154"/>
      <c r="BU74" s="154"/>
      <c r="BV74" s="154"/>
      <c r="BW74" s="154"/>
      <c r="BX74" s="154"/>
      <c r="BY74" s="154"/>
      <c r="BZ74" s="272" t="s">
        <v>313</v>
      </c>
      <c r="CA74" s="154"/>
      <c r="CB74" s="272" t="s">
        <v>319</v>
      </c>
      <c r="CC74" s="93"/>
      <c r="CD74" s="154"/>
      <c r="CE74" s="154"/>
      <c r="CF74" s="154"/>
      <c r="CG74" s="154"/>
      <c r="CH74" s="154"/>
      <c r="CI74" s="93"/>
      <c r="CJ74" s="154"/>
      <c r="CK74" s="154"/>
      <c r="CL74" s="154"/>
      <c r="CM74" s="154"/>
      <c r="CN74" s="154"/>
      <c r="CO74" s="154"/>
      <c r="CP74" s="154"/>
      <c r="CQ74" s="154"/>
    </row>
    <row r="75" spans="1:95" ht="15">
      <c r="A75" s="9"/>
      <c r="B75" s="350"/>
      <c r="C75" s="350"/>
      <c r="D75" s="350"/>
      <c r="E75" s="7" t="s">
        <v>15</v>
      </c>
      <c r="F75" s="272" t="s">
        <v>315</v>
      </c>
      <c r="G75" s="93"/>
      <c r="H75" s="154"/>
      <c r="I75" s="154"/>
      <c r="J75" s="154"/>
      <c r="K75" s="154"/>
      <c r="L75" s="154"/>
      <c r="M75" s="154"/>
      <c r="N75" s="154"/>
      <c r="O75" s="154"/>
      <c r="P75" s="272"/>
      <c r="Q75" s="272"/>
      <c r="R75" s="272"/>
      <c r="S75" s="272"/>
      <c r="T75" s="272"/>
      <c r="U75" s="272"/>
      <c r="V75" s="272"/>
      <c r="W75" s="154"/>
      <c r="X75" s="154"/>
      <c r="Y75" s="93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91"/>
      <c r="AW75" s="91"/>
      <c r="AX75" s="140"/>
      <c r="AY75" s="93"/>
      <c r="AZ75" s="91"/>
      <c r="BA75" s="91"/>
      <c r="BB75" s="91"/>
      <c r="BC75" s="154"/>
      <c r="BD75" s="154"/>
      <c r="BE75" s="154"/>
      <c r="BF75" s="154"/>
      <c r="BG75" s="154"/>
      <c r="BH75" s="154"/>
      <c r="BI75" s="154"/>
      <c r="BJ75" s="154"/>
      <c r="BK75" s="154"/>
      <c r="BL75" s="140" t="s">
        <v>245</v>
      </c>
      <c r="BM75" s="91"/>
      <c r="BN75" s="91"/>
      <c r="BO75" s="91"/>
      <c r="BP75" s="140" t="s">
        <v>245</v>
      </c>
      <c r="BQ75" s="154"/>
      <c r="BR75" s="154"/>
      <c r="BS75" s="154"/>
      <c r="BT75" s="154"/>
      <c r="BU75" s="154"/>
      <c r="BV75" s="154"/>
      <c r="BW75" s="154"/>
      <c r="BX75" s="154"/>
      <c r="BY75" s="154"/>
      <c r="BZ75" s="272" t="s">
        <v>315</v>
      </c>
      <c r="CA75" s="154"/>
      <c r="CB75" s="272" t="s">
        <v>245</v>
      </c>
      <c r="CC75" s="93"/>
      <c r="CD75" s="154"/>
      <c r="CE75" s="154"/>
      <c r="CF75" s="154"/>
      <c r="CG75" s="154"/>
      <c r="CH75" s="154"/>
      <c r="CI75" s="93"/>
      <c r="CJ75" s="154"/>
      <c r="CK75" s="154"/>
      <c r="CL75" s="154"/>
      <c r="CM75" s="154"/>
      <c r="CN75" s="154"/>
      <c r="CO75" s="154"/>
      <c r="CP75" s="154"/>
      <c r="CQ75" s="154"/>
    </row>
    <row r="76" spans="1:95" ht="14.25">
      <c r="A76" s="9" t="s">
        <v>94</v>
      </c>
      <c r="B76" s="365" t="s">
        <v>40</v>
      </c>
      <c r="C76" s="365"/>
      <c r="D76" s="365"/>
      <c r="E76" s="7" t="s">
        <v>11</v>
      </c>
      <c r="F76" s="154"/>
      <c r="G76" s="154"/>
      <c r="H76" s="140" t="s">
        <v>316</v>
      </c>
      <c r="I76" s="91"/>
      <c r="J76" s="140" t="s">
        <v>313</v>
      </c>
      <c r="K76" s="91"/>
      <c r="L76" s="140" t="s">
        <v>313</v>
      </c>
      <c r="M76" s="154"/>
      <c r="N76" s="154"/>
      <c r="O76" s="154"/>
      <c r="P76" s="272" t="s">
        <v>787</v>
      </c>
      <c r="Q76" s="93"/>
      <c r="R76" s="272" t="s">
        <v>313</v>
      </c>
      <c r="S76" s="272"/>
      <c r="T76" s="272"/>
      <c r="U76" s="272"/>
      <c r="V76" s="140"/>
      <c r="W76" s="93"/>
      <c r="X76" s="91"/>
      <c r="Y76" s="91"/>
      <c r="Z76" s="91"/>
      <c r="AA76" s="91"/>
      <c r="AB76" s="140"/>
      <c r="AC76" s="93"/>
      <c r="AD76" s="140"/>
      <c r="AE76" s="93"/>
      <c r="AF76" s="140"/>
      <c r="AG76" s="93"/>
      <c r="AH76" s="154"/>
      <c r="AI76" s="154"/>
      <c r="AJ76" s="154"/>
      <c r="AK76" s="154"/>
      <c r="AL76" s="154"/>
      <c r="AM76" s="154"/>
      <c r="AN76" s="154"/>
      <c r="AO76" s="154"/>
      <c r="AP76" s="140"/>
      <c r="AQ76" s="93"/>
      <c r="AR76" s="140"/>
      <c r="AS76" s="93"/>
      <c r="AT76" s="154"/>
      <c r="AU76" s="154"/>
      <c r="AV76" s="140" t="s">
        <v>313</v>
      </c>
      <c r="AW76" s="91"/>
      <c r="AX76" s="91"/>
      <c r="AY76" s="91"/>
      <c r="AZ76" s="140" t="s">
        <v>319</v>
      </c>
      <c r="BA76" s="91"/>
      <c r="BB76" s="91"/>
      <c r="BC76" s="154"/>
      <c r="BD76" s="154"/>
      <c r="BE76" s="154"/>
      <c r="BF76" s="154"/>
      <c r="BG76" s="154"/>
      <c r="BH76" s="154"/>
      <c r="BI76" s="154"/>
      <c r="BJ76" s="154"/>
      <c r="BK76" s="154"/>
      <c r="BL76" s="91"/>
      <c r="BM76" s="91"/>
      <c r="BN76" s="91"/>
      <c r="BO76" s="91"/>
      <c r="BP76" s="140" t="s">
        <v>313</v>
      </c>
      <c r="BQ76" s="154"/>
      <c r="BR76" s="154"/>
      <c r="BS76" s="154"/>
      <c r="BT76" s="154"/>
      <c r="BU76" s="154"/>
      <c r="BV76" s="91"/>
      <c r="BW76" s="91"/>
      <c r="BX76" s="91"/>
      <c r="BY76" s="91"/>
      <c r="BZ76" s="140"/>
      <c r="CA76" s="91"/>
      <c r="CB76" s="91"/>
      <c r="CC76" s="91"/>
      <c r="CD76" s="140" t="s">
        <v>786</v>
      </c>
      <c r="CE76" s="91"/>
      <c r="CF76" s="140"/>
      <c r="CG76" s="93"/>
      <c r="CH76" s="140" t="s">
        <v>386</v>
      </c>
      <c r="CI76" s="91"/>
      <c r="CJ76" s="140"/>
      <c r="CK76" s="93"/>
      <c r="CL76" s="140"/>
      <c r="CM76" s="93"/>
      <c r="CN76" s="91"/>
      <c r="CO76" s="91"/>
      <c r="CP76" s="140"/>
      <c r="CQ76" s="93"/>
    </row>
    <row r="77" spans="1:95" ht="15">
      <c r="A77" s="2"/>
      <c r="B77" s="350"/>
      <c r="C77" s="350"/>
      <c r="D77" s="350"/>
      <c r="E77" s="7" t="s">
        <v>15</v>
      </c>
      <c r="F77" s="154"/>
      <c r="G77" s="154"/>
      <c r="H77" s="140" t="s">
        <v>315</v>
      </c>
      <c r="I77" s="91"/>
      <c r="J77" s="140" t="s">
        <v>315</v>
      </c>
      <c r="K77" s="91"/>
      <c r="L77" s="140" t="s">
        <v>315</v>
      </c>
      <c r="M77" s="154"/>
      <c r="N77" s="154"/>
      <c r="O77" s="154"/>
      <c r="P77" s="272" t="s">
        <v>788</v>
      </c>
      <c r="Q77" s="93"/>
      <c r="R77" s="272" t="s">
        <v>315</v>
      </c>
      <c r="S77" s="272"/>
      <c r="T77" s="272"/>
      <c r="U77" s="272"/>
      <c r="V77" s="140"/>
      <c r="W77" s="93"/>
      <c r="X77" s="91"/>
      <c r="Y77" s="91"/>
      <c r="Z77" s="91"/>
      <c r="AA77" s="91"/>
      <c r="AB77" s="140"/>
      <c r="AC77" s="93"/>
      <c r="AD77" s="140"/>
      <c r="AE77" s="93"/>
      <c r="AF77" s="140"/>
      <c r="AG77" s="93"/>
      <c r="AH77" s="154"/>
      <c r="AI77" s="154"/>
      <c r="AJ77" s="154"/>
      <c r="AK77" s="154"/>
      <c r="AL77" s="154"/>
      <c r="AM77" s="154"/>
      <c r="AN77" s="154"/>
      <c r="AO77" s="154"/>
      <c r="AP77" s="140"/>
      <c r="AQ77" s="93"/>
      <c r="AR77" s="140"/>
      <c r="AS77" s="93"/>
      <c r="AT77" s="154"/>
      <c r="AU77" s="154"/>
      <c r="AV77" s="140" t="s">
        <v>315</v>
      </c>
      <c r="AW77" s="91"/>
      <c r="AX77" s="91"/>
      <c r="AY77" s="91"/>
      <c r="AZ77" s="140" t="s">
        <v>387</v>
      </c>
      <c r="BA77" s="91"/>
      <c r="BB77" s="91"/>
      <c r="BC77" s="154"/>
      <c r="BD77" s="154"/>
      <c r="BE77" s="154"/>
      <c r="BF77" s="154"/>
      <c r="BG77" s="154"/>
      <c r="BH77" s="154"/>
      <c r="BI77" s="154"/>
      <c r="BJ77" s="154"/>
      <c r="BK77" s="154"/>
      <c r="BL77" s="91"/>
      <c r="BM77" s="91"/>
      <c r="BN77" s="91"/>
      <c r="BO77" s="91"/>
      <c r="BP77" s="140" t="s">
        <v>315</v>
      </c>
      <c r="BQ77" s="154"/>
      <c r="BR77" s="154"/>
      <c r="BS77" s="154"/>
      <c r="BT77" s="154"/>
      <c r="BU77" s="154"/>
      <c r="BV77" s="91"/>
      <c r="BW77" s="91"/>
      <c r="BX77" s="91"/>
      <c r="BY77" s="91"/>
      <c r="BZ77" s="140"/>
      <c r="CA77" s="91"/>
      <c r="CB77" s="91"/>
      <c r="CC77" s="91"/>
      <c r="CD77" s="140" t="s">
        <v>285</v>
      </c>
      <c r="CE77" s="91"/>
      <c r="CF77" s="140"/>
      <c r="CG77" s="93"/>
      <c r="CH77" s="140" t="s">
        <v>242</v>
      </c>
      <c r="CI77" s="91"/>
      <c r="CJ77" s="140"/>
      <c r="CK77" s="93"/>
      <c r="CL77" s="140"/>
      <c r="CM77" s="93"/>
      <c r="CN77" s="91"/>
      <c r="CO77" s="91"/>
      <c r="CP77" s="140"/>
      <c r="CQ77" s="93"/>
    </row>
    <row r="78" spans="1:95" ht="15">
      <c r="A78" s="2">
        <v>6</v>
      </c>
      <c r="B78" s="436" t="s">
        <v>41</v>
      </c>
      <c r="C78" s="436"/>
      <c r="D78" s="436"/>
      <c r="E78" s="7" t="s">
        <v>11</v>
      </c>
      <c r="F78" s="154"/>
      <c r="G78" s="154"/>
      <c r="H78" s="91"/>
      <c r="I78" s="91"/>
      <c r="J78" s="140" t="s">
        <v>313</v>
      </c>
      <c r="K78" s="91"/>
      <c r="L78" s="140" t="s">
        <v>313</v>
      </c>
      <c r="M78" s="154"/>
      <c r="N78" s="154"/>
      <c r="O78" s="154"/>
      <c r="P78" s="272"/>
      <c r="Q78" s="272"/>
      <c r="R78" s="272" t="s">
        <v>789</v>
      </c>
      <c r="S78" s="272"/>
      <c r="T78" s="272"/>
      <c r="U78" s="272"/>
      <c r="V78" s="272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93"/>
      <c r="AT78" s="154"/>
      <c r="AU78" s="154"/>
      <c r="AV78" s="91"/>
      <c r="AW78" s="91"/>
      <c r="AX78" s="91"/>
      <c r="AY78" s="91"/>
      <c r="AZ78" s="140" t="s">
        <v>789</v>
      </c>
      <c r="BA78" s="91"/>
      <c r="BB78" s="91"/>
      <c r="BC78" s="154"/>
      <c r="BD78" s="154"/>
      <c r="BE78" s="154"/>
      <c r="BF78" s="154"/>
      <c r="BG78" s="154"/>
      <c r="BH78" s="154"/>
      <c r="BI78" s="154"/>
      <c r="BJ78" s="154"/>
      <c r="BK78" s="154"/>
      <c r="BL78" s="91"/>
      <c r="BM78" s="91"/>
      <c r="BN78" s="91"/>
      <c r="BO78" s="91"/>
      <c r="BP78" s="91"/>
      <c r="BQ78" s="154"/>
      <c r="BR78" s="154"/>
      <c r="BS78" s="154"/>
      <c r="BT78" s="154"/>
      <c r="BU78" s="154"/>
      <c r="BV78" s="91"/>
      <c r="BW78" s="91"/>
      <c r="BX78" s="91"/>
      <c r="BY78" s="91"/>
      <c r="BZ78" s="140" t="s">
        <v>313</v>
      </c>
      <c r="CA78" s="91"/>
      <c r="CB78" s="91"/>
      <c r="CC78" s="91"/>
      <c r="CD78" s="91"/>
      <c r="CE78" s="91"/>
      <c r="CF78" s="91"/>
      <c r="CG78" s="154"/>
      <c r="CH78" s="140" t="s">
        <v>384</v>
      </c>
      <c r="CI78" s="91"/>
      <c r="CJ78" s="91"/>
      <c r="CK78" s="91"/>
      <c r="CL78" s="91"/>
      <c r="CM78" s="91"/>
      <c r="CN78" s="91"/>
      <c r="CO78" s="91"/>
      <c r="CP78" s="91"/>
      <c r="CQ78" s="91"/>
    </row>
    <row r="79" spans="1:95" ht="15">
      <c r="A79" s="2"/>
      <c r="B79" s="350"/>
      <c r="C79" s="350"/>
      <c r="D79" s="350"/>
      <c r="E79" s="7" t="s">
        <v>15</v>
      </c>
      <c r="F79" s="154"/>
      <c r="G79" s="154"/>
      <c r="H79" s="91"/>
      <c r="I79" s="91"/>
      <c r="J79" s="140" t="s">
        <v>236</v>
      </c>
      <c r="K79" s="91"/>
      <c r="L79" s="140" t="s">
        <v>236</v>
      </c>
      <c r="M79" s="154"/>
      <c r="N79" s="154"/>
      <c r="O79" s="154"/>
      <c r="P79" s="272"/>
      <c r="Q79" s="272"/>
      <c r="R79" s="272" t="s">
        <v>315</v>
      </c>
      <c r="S79" s="272"/>
      <c r="T79" s="272"/>
      <c r="U79" s="272"/>
      <c r="V79" s="272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93"/>
      <c r="AT79" s="154"/>
      <c r="AU79" s="154"/>
      <c r="AV79" s="91"/>
      <c r="AW79" s="91"/>
      <c r="AX79" s="91"/>
      <c r="AY79" s="91"/>
      <c r="AZ79" s="140" t="s">
        <v>315</v>
      </c>
      <c r="BA79" s="91"/>
      <c r="BB79" s="91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91"/>
      <c r="BW79" s="91"/>
      <c r="BX79" s="91"/>
      <c r="BY79" s="91"/>
      <c r="BZ79" s="140" t="s">
        <v>236</v>
      </c>
      <c r="CA79" s="91"/>
      <c r="CB79" s="91"/>
      <c r="CC79" s="91"/>
      <c r="CD79" s="91"/>
      <c r="CE79" s="91"/>
      <c r="CF79" s="91"/>
      <c r="CG79" s="154"/>
      <c r="CH79" s="140" t="s">
        <v>280</v>
      </c>
      <c r="CI79" s="91"/>
      <c r="CJ79" s="91"/>
      <c r="CK79" s="91"/>
      <c r="CL79" s="91"/>
      <c r="CM79" s="91"/>
      <c r="CN79" s="91"/>
      <c r="CO79" s="91"/>
      <c r="CP79" s="91"/>
      <c r="CQ79" s="91"/>
    </row>
    <row r="80" spans="1:95" ht="15">
      <c r="A80" s="2">
        <v>7</v>
      </c>
      <c r="B80" s="6" t="s">
        <v>42</v>
      </c>
      <c r="C80" s="6"/>
      <c r="D80" s="6"/>
      <c r="E80" s="7" t="s">
        <v>43</v>
      </c>
      <c r="F80" s="272" t="s">
        <v>782</v>
      </c>
      <c r="G80" s="93"/>
      <c r="H80" s="140" t="s">
        <v>319</v>
      </c>
      <c r="I80" s="91"/>
      <c r="J80" s="140" t="s">
        <v>319</v>
      </c>
      <c r="K80" s="91"/>
      <c r="L80" s="140" t="s">
        <v>319</v>
      </c>
      <c r="M80" s="154"/>
      <c r="N80" s="154"/>
      <c r="O80" s="154"/>
      <c r="P80" s="272"/>
      <c r="Q80" s="93"/>
      <c r="R80" s="272" t="s">
        <v>319</v>
      </c>
      <c r="S80" s="93"/>
      <c r="T80" s="272" t="s">
        <v>319</v>
      </c>
      <c r="U80" s="93"/>
      <c r="V80" s="272" t="s">
        <v>782</v>
      </c>
      <c r="W80" s="154"/>
      <c r="X80" s="272" t="s">
        <v>319</v>
      </c>
      <c r="Y80" s="93"/>
      <c r="Z80" s="272" t="s">
        <v>319</v>
      </c>
      <c r="AA80" s="93"/>
      <c r="AB80" s="272" t="s">
        <v>319</v>
      </c>
      <c r="AC80" s="93"/>
      <c r="AD80" s="272" t="s">
        <v>319</v>
      </c>
      <c r="AE80" s="93"/>
      <c r="AF80" s="272" t="s">
        <v>319</v>
      </c>
      <c r="AG80" s="93"/>
      <c r="AH80" s="272" t="s">
        <v>319</v>
      </c>
      <c r="AI80" s="272"/>
      <c r="AJ80" s="272" t="s">
        <v>319</v>
      </c>
      <c r="AK80" s="93"/>
      <c r="AL80" s="272" t="s">
        <v>319</v>
      </c>
      <c r="AM80" s="93"/>
      <c r="AN80" s="154"/>
      <c r="AO80" s="93"/>
      <c r="AP80" s="154"/>
      <c r="AQ80" s="154"/>
      <c r="AR80" s="272" t="s">
        <v>319</v>
      </c>
      <c r="AS80" s="93"/>
      <c r="AT80" s="272" t="s">
        <v>313</v>
      </c>
      <c r="AU80" s="93"/>
      <c r="AV80" s="140" t="s">
        <v>319</v>
      </c>
      <c r="AW80" s="93"/>
      <c r="AX80" s="140" t="s">
        <v>783</v>
      </c>
      <c r="AY80" s="91"/>
      <c r="AZ80" s="140" t="s">
        <v>319</v>
      </c>
      <c r="BA80" s="93"/>
      <c r="BB80" s="91"/>
      <c r="BC80" s="93"/>
      <c r="BD80" s="154"/>
      <c r="BE80" s="93"/>
      <c r="BF80" s="154"/>
      <c r="BG80" s="93"/>
      <c r="BH80" s="140" t="s">
        <v>783</v>
      </c>
      <c r="BI80" s="93"/>
      <c r="BJ80" s="272" t="s">
        <v>783</v>
      </c>
      <c r="BK80" s="93"/>
      <c r="BL80" s="154"/>
      <c r="BM80" s="93"/>
      <c r="BN80" s="272" t="s">
        <v>783</v>
      </c>
      <c r="BO80" s="93"/>
      <c r="BP80" s="272" t="s">
        <v>313</v>
      </c>
      <c r="BQ80" s="93"/>
      <c r="BR80" s="272" t="s">
        <v>783</v>
      </c>
      <c r="BS80" s="93"/>
      <c r="BT80" s="272" t="s">
        <v>783</v>
      </c>
      <c r="BU80" s="93"/>
      <c r="BV80" s="140" t="s">
        <v>783</v>
      </c>
      <c r="BW80" s="93"/>
      <c r="BX80" s="140" t="s">
        <v>783</v>
      </c>
      <c r="BY80" s="93"/>
      <c r="BZ80" s="140" t="s">
        <v>386</v>
      </c>
      <c r="CA80" s="93"/>
      <c r="CB80" s="140" t="s">
        <v>319</v>
      </c>
      <c r="CC80" s="93"/>
      <c r="CD80" s="140" t="s">
        <v>313</v>
      </c>
      <c r="CE80" s="93"/>
      <c r="CF80" s="140"/>
      <c r="CG80" s="93"/>
      <c r="CH80" s="140" t="s">
        <v>319</v>
      </c>
      <c r="CI80" s="93"/>
      <c r="CJ80" s="91"/>
      <c r="CK80" s="93"/>
      <c r="CL80" s="140" t="s">
        <v>313</v>
      </c>
      <c r="CM80" s="91"/>
      <c r="CN80" s="140" t="s">
        <v>783</v>
      </c>
      <c r="CO80" s="91"/>
      <c r="CP80" s="140"/>
      <c r="CQ80" s="93"/>
    </row>
    <row r="81" spans="1:95" ht="15">
      <c r="A81" s="2"/>
      <c r="B81" s="350"/>
      <c r="C81" s="350"/>
      <c r="D81" s="350"/>
      <c r="E81" s="7" t="s">
        <v>15</v>
      </c>
      <c r="F81" s="272" t="s">
        <v>387</v>
      </c>
      <c r="G81" s="93"/>
      <c r="H81" s="140" t="s">
        <v>284</v>
      </c>
      <c r="I81" s="91"/>
      <c r="J81" s="140" t="s">
        <v>284</v>
      </c>
      <c r="K81" s="91"/>
      <c r="L81" s="140" t="s">
        <v>284</v>
      </c>
      <c r="M81" s="154"/>
      <c r="N81" s="154"/>
      <c r="O81" s="154"/>
      <c r="P81" s="272"/>
      <c r="Q81" s="93"/>
      <c r="R81" s="272" t="s">
        <v>284</v>
      </c>
      <c r="S81" s="93"/>
      <c r="T81" s="272" t="s">
        <v>284</v>
      </c>
      <c r="U81" s="93"/>
      <c r="V81" s="272" t="s">
        <v>387</v>
      </c>
      <c r="W81" s="154"/>
      <c r="X81" s="272" t="s">
        <v>284</v>
      </c>
      <c r="Y81" s="93"/>
      <c r="Z81" s="272" t="s">
        <v>284</v>
      </c>
      <c r="AA81" s="93"/>
      <c r="AB81" s="272" t="s">
        <v>284</v>
      </c>
      <c r="AC81" s="93"/>
      <c r="AD81" s="272" t="s">
        <v>284</v>
      </c>
      <c r="AE81" s="93"/>
      <c r="AF81" s="272" t="s">
        <v>284</v>
      </c>
      <c r="AG81" s="93"/>
      <c r="AH81" s="272" t="s">
        <v>284</v>
      </c>
      <c r="AI81" s="272"/>
      <c r="AJ81" s="272" t="s">
        <v>284</v>
      </c>
      <c r="AK81" s="93"/>
      <c r="AL81" s="272" t="s">
        <v>284</v>
      </c>
      <c r="AM81" s="93"/>
      <c r="AN81" s="154"/>
      <c r="AO81" s="93"/>
      <c r="AP81" s="154"/>
      <c r="AQ81" s="154"/>
      <c r="AR81" s="272" t="s">
        <v>284</v>
      </c>
      <c r="AS81" s="93"/>
      <c r="AT81" s="272" t="s">
        <v>240</v>
      </c>
      <c r="AU81" s="93"/>
      <c r="AV81" s="140" t="s">
        <v>284</v>
      </c>
      <c r="AW81" s="93"/>
      <c r="AX81" s="140" t="s">
        <v>550</v>
      </c>
      <c r="AY81" s="91"/>
      <c r="AZ81" s="140" t="s">
        <v>284</v>
      </c>
      <c r="BA81" s="93"/>
      <c r="BB81" s="91"/>
      <c r="BC81" s="93"/>
      <c r="BD81" s="154"/>
      <c r="BE81" s="93"/>
      <c r="BF81" s="154"/>
      <c r="BG81" s="93"/>
      <c r="BH81" s="140" t="s">
        <v>550</v>
      </c>
      <c r="BI81" s="93"/>
      <c r="BJ81" s="272" t="s">
        <v>550</v>
      </c>
      <c r="BK81" s="93"/>
      <c r="BL81" s="154"/>
      <c r="BM81" s="93"/>
      <c r="BN81" s="272" t="s">
        <v>550</v>
      </c>
      <c r="BO81" s="93"/>
      <c r="BP81" s="272" t="s">
        <v>240</v>
      </c>
      <c r="BQ81" s="93"/>
      <c r="BR81" s="272" t="s">
        <v>550</v>
      </c>
      <c r="BS81" s="93"/>
      <c r="BT81" s="272" t="s">
        <v>550</v>
      </c>
      <c r="BU81" s="93"/>
      <c r="BV81" s="140" t="s">
        <v>550</v>
      </c>
      <c r="BW81" s="93"/>
      <c r="BX81" s="140" t="s">
        <v>550</v>
      </c>
      <c r="BY81" s="93"/>
      <c r="BZ81" s="140" t="s">
        <v>784</v>
      </c>
      <c r="CA81" s="93"/>
      <c r="CB81" s="140" t="s">
        <v>284</v>
      </c>
      <c r="CC81" s="93"/>
      <c r="CD81" s="140" t="s">
        <v>240</v>
      </c>
      <c r="CE81" s="93"/>
      <c r="CF81" s="140"/>
      <c r="CG81" s="93"/>
      <c r="CH81" s="140" t="s">
        <v>284</v>
      </c>
      <c r="CI81" s="93"/>
      <c r="CJ81" s="91"/>
      <c r="CK81" s="93"/>
      <c r="CL81" s="140" t="s">
        <v>240</v>
      </c>
      <c r="CM81" s="91"/>
      <c r="CN81" s="140" t="s">
        <v>550</v>
      </c>
      <c r="CO81" s="91"/>
      <c r="CP81" s="140"/>
      <c r="CQ81" s="93"/>
    </row>
    <row r="82" spans="1:95" ht="15">
      <c r="A82" s="2">
        <v>8</v>
      </c>
      <c r="B82" s="435" t="s">
        <v>109</v>
      </c>
      <c r="C82" s="435"/>
      <c r="D82" s="435"/>
      <c r="E82" s="7" t="s">
        <v>36</v>
      </c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</row>
    <row r="83" spans="1:95" ht="15">
      <c r="A83" s="2"/>
      <c r="B83" s="350"/>
      <c r="C83" s="350"/>
      <c r="D83" s="350"/>
      <c r="E83" s="7" t="s">
        <v>15</v>
      </c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</row>
    <row r="84" spans="1:96" ht="14.25">
      <c r="A84" s="8" t="s">
        <v>44</v>
      </c>
      <c r="B84" s="4" t="s">
        <v>45</v>
      </c>
      <c r="C84" s="4"/>
      <c r="D84" s="4"/>
      <c r="E84" s="7" t="s">
        <v>33</v>
      </c>
      <c r="F84" s="91"/>
      <c r="G84" s="91"/>
      <c r="H84" s="91"/>
      <c r="I84" s="93"/>
      <c r="J84" s="91"/>
      <c r="K84" s="91"/>
      <c r="L84" s="91"/>
      <c r="M84" s="93"/>
      <c r="N84" s="91"/>
      <c r="O84" s="140"/>
      <c r="P84" s="91"/>
      <c r="Q84" s="93"/>
      <c r="R84" s="91"/>
      <c r="S84" s="93"/>
      <c r="T84" s="91"/>
      <c r="U84" s="93"/>
      <c r="V84" s="91"/>
      <c r="W84" s="93"/>
      <c r="X84" s="140"/>
      <c r="Y84" s="140"/>
      <c r="Z84" s="140"/>
      <c r="AA84" s="140"/>
      <c r="AB84" s="140"/>
      <c r="AC84" s="93"/>
      <c r="AD84" s="140"/>
      <c r="AE84" s="93"/>
      <c r="AF84" s="140"/>
      <c r="AG84" s="93"/>
      <c r="AH84" s="93"/>
      <c r="AI84" s="93"/>
      <c r="AJ84" s="140"/>
      <c r="AK84" s="93"/>
      <c r="AL84" s="140"/>
      <c r="AM84" s="93"/>
      <c r="AN84" s="91"/>
      <c r="AO84" s="93"/>
      <c r="AP84" s="91"/>
      <c r="AQ84" s="91"/>
      <c r="AR84" s="91"/>
      <c r="AS84" s="93"/>
      <c r="AT84" s="91"/>
      <c r="AU84" s="91"/>
      <c r="AV84" s="91"/>
      <c r="AW84" s="91"/>
      <c r="AX84" s="91"/>
      <c r="AY84" s="91"/>
      <c r="AZ84" s="91"/>
      <c r="BA84" s="93"/>
      <c r="BB84" s="91"/>
      <c r="BC84" s="91"/>
      <c r="BD84" s="91"/>
      <c r="BE84" s="93"/>
      <c r="BF84" s="91"/>
      <c r="BG84" s="93"/>
      <c r="BH84" s="91"/>
      <c r="BI84" s="91"/>
      <c r="BJ84" s="91"/>
      <c r="BK84" s="91"/>
      <c r="BL84" s="91"/>
      <c r="BM84" s="91"/>
      <c r="BN84" s="91"/>
      <c r="BO84" s="91"/>
      <c r="BP84" s="91"/>
      <c r="BQ84" s="93"/>
      <c r="BR84" s="91"/>
      <c r="BS84" s="91"/>
      <c r="BT84" s="91"/>
      <c r="BU84" s="91"/>
      <c r="BV84" s="91"/>
      <c r="BW84" s="93"/>
      <c r="BX84" s="91"/>
      <c r="BY84" s="91"/>
      <c r="BZ84" s="91"/>
      <c r="CA84" s="91"/>
      <c r="CB84" s="91"/>
      <c r="CC84" s="93"/>
      <c r="CD84" s="91"/>
      <c r="CE84" s="91"/>
      <c r="CF84" s="91"/>
      <c r="CG84" s="91"/>
      <c r="CH84" s="91"/>
      <c r="CI84" s="93"/>
      <c r="CJ84" s="91"/>
      <c r="CK84" s="93"/>
      <c r="CL84" s="91"/>
      <c r="CM84" s="91"/>
      <c r="CN84" s="91"/>
      <c r="CO84" s="93"/>
      <c r="CP84" s="91"/>
      <c r="CQ84" s="93"/>
      <c r="CR84" t="s">
        <v>653</v>
      </c>
    </row>
    <row r="85" spans="1:95" ht="15">
      <c r="A85" s="8"/>
      <c r="B85" s="350"/>
      <c r="C85" s="350"/>
      <c r="D85" s="350"/>
      <c r="E85" s="7" t="s">
        <v>15</v>
      </c>
      <c r="F85" s="91"/>
      <c r="G85" s="91"/>
      <c r="H85" s="91"/>
      <c r="I85" s="93"/>
      <c r="J85" s="91"/>
      <c r="K85" s="91"/>
      <c r="L85" s="91"/>
      <c r="M85" s="93"/>
      <c r="N85" s="91"/>
      <c r="O85" s="93"/>
      <c r="P85" s="91"/>
      <c r="Q85" s="93"/>
      <c r="R85" s="91"/>
      <c r="S85" s="93"/>
      <c r="T85" s="91"/>
      <c r="U85" s="93"/>
      <c r="V85" s="91"/>
      <c r="W85" s="93"/>
      <c r="X85" s="140"/>
      <c r="Y85" s="140"/>
      <c r="Z85" s="140"/>
      <c r="AA85" s="140"/>
      <c r="AB85" s="140"/>
      <c r="AC85" s="93"/>
      <c r="AD85" s="140"/>
      <c r="AE85" s="93"/>
      <c r="AF85" s="140"/>
      <c r="AG85" s="93"/>
      <c r="AH85" s="140"/>
      <c r="AI85" s="93"/>
      <c r="AJ85" s="140"/>
      <c r="AK85" s="93"/>
      <c r="AL85" s="140"/>
      <c r="AM85" s="93"/>
      <c r="AN85" s="91"/>
      <c r="AO85" s="93"/>
      <c r="AP85" s="91"/>
      <c r="AQ85" s="91"/>
      <c r="AR85" s="91"/>
      <c r="AS85" s="93"/>
      <c r="AT85" s="91"/>
      <c r="AU85" s="91"/>
      <c r="AV85" s="91"/>
      <c r="AW85" s="91"/>
      <c r="AX85" s="91"/>
      <c r="AY85" s="91"/>
      <c r="AZ85" s="91"/>
      <c r="BA85" s="93"/>
      <c r="BB85" s="91"/>
      <c r="BC85" s="91"/>
      <c r="BD85" s="91"/>
      <c r="BE85" s="93"/>
      <c r="BF85" s="91"/>
      <c r="BG85" s="93"/>
      <c r="BH85" s="91"/>
      <c r="BI85" s="91"/>
      <c r="BJ85" s="91"/>
      <c r="BK85" s="91"/>
      <c r="BL85" s="91"/>
      <c r="BM85" s="91"/>
      <c r="BN85" s="91"/>
      <c r="BO85" s="91"/>
      <c r="BP85" s="91"/>
      <c r="BQ85" s="93"/>
      <c r="BR85" s="91"/>
      <c r="BS85" s="91"/>
      <c r="BT85" s="91"/>
      <c r="BU85" s="91"/>
      <c r="BV85" s="91"/>
      <c r="BW85" s="93"/>
      <c r="BX85" s="91"/>
      <c r="BY85" s="91"/>
      <c r="BZ85" s="91"/>
      <c r="CA85" s="91"/>
      <c r="CB85" s="91"/>
      <c r="CC85" s="93"/>
      <c r="CD85" s="91"/>
      <c r="CE85" s="91"/>
      <c r="CF85" s="91"/>
      <c r="CG85" s="91"/>
      <c r="CH85" s="91"/>
      <c r="CI85" s="93"/>
      <c r="CJ85" s="91"/>
      <c r="CK85" s="93"/>
      <c r="CL85" s="91"/>
      <c r="CM85" s="91"/>
      <c r="CN85" s="91"/>
      <c r="CO85" s="93"/>
      <c r="CP85" s="91"/>
      <c r="CQ85" s="93"/>
    </row>
    <row r="86" spans="1:95" ht="14.25">
      <c r="A86" s="8" t="s">
        <v>46</v>
      </c>
      <c r="B86" s="439" t="s">
        <v>799</v>
      </c>
      <c r="C86" s="353"/>
      <c r="D86" s="440"/>
      <c r="E86" s="7" t="s">
        <v>36</v>
      </c>
      <c r="F86" s="140" t="s">
        <v>316</v>
      </c>
      <c r="G86" s="91"/>
      <c r="H86" s="91"/>
      <c r="I86" s="93"/>
      <c r="J86" s="140" t="s">
        <v>320</v>
      </c>
      <c r="K86" s="91"/>
      <c r="L86" s="140" t="s">
        <v>316</v>
      </c>
      <c r="M86" s="93"/>
      <c r="N86" s="140" t="s">
        <v>316</v>
      </c>
      <c r="O86" s="93"/>
      <c r="P86" s="140" t="s">
        <v>316</v>
      </c>
      <c r="Q86" s="91"/>
      <c r="R86" s="140" t="s">
        <v>801</v>
      </c>
      <c r="S86" s="91"/>
      <c r="T86" s="91"/>
      <c r="U86" s="91"/>
      <c r="V86" s="140" t="s">
        <v>801</v>
      </c>
      <c r="W86" s="91"/>
      <c r="X86" s="140" t="s">
        <v>316</v>
      </c>
      <c r="Y86" s="140"/>
      <c r="Z86" s="140" t="s">
        <v>316</v>
      </c>
      <c r="AA86" s="140"/>
      <c r="AB86" s="140" t="s">
        <v>316</v>
      </c>
      <c r="AC86" s="140"/>
      <c r="AD86" s="140" t="s">
        <v>316</v>
      </c>
      <c r="AE86" s="140"/>
      <c r="AF86" s="140" t="s">
        <v>316</v>
      </c>
      <c r="AG86" s="93"/>
      <c r="AH86" s="140" t="s">
        <v>316</v>
      </c>
      <c r="AI86" s="140"/>
      <c r="AJ86" s="140" t="s">
        <v>316</v>
      </c>
      <c r="AK86" s="140"/>
      <c r="AL86" s="140" t="s">
        <v>316</v>
      </c>
      <c r="AM86" s="140"/>
      <c r="AN86" s="91"/>
      <c r="AO86" s="91"/>
      <c r="AP86" s="91"/>
      <c r="AQ86" s="91"/>
      <c r="AR86" s="91"/>
      <c r="AS86" s="93"/>
      <c r="AT86" s="91"/>
      <c r="AU86" s="91"/>
      <c r="AV86" s="140" t="s">
        <v>313</v>
      </c>
      <c r="AW86" s="91"/>
      <c r="AX86" s="91"/>
      <c r="AY86" s="91"/>
      <c r="AZ86" s="140" t="s">
        <v>316</v>
      </c>
      <c r="BA86" s="91"/>
      <c r="BB86" s="91"/>
      <c r="BC86" s="93"/>
      <c r="BD86" s="91"/>
      <c r="BE86" s="93"/>
      <c r="BF86" s="91"/>
      <c r="BG86" s="91"/>
      <c r="BH86" s="91"/>
      <c r="BI86" s="91"/>
      <c r="BJ86" s="91"/>
      <c r="BK86" s="91"/>
      <c r="BL86" s="91"/>
      <c r="BM86" s="93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  <c r="BZ86" s="140" t="s">
        <v>316</v>
      </c>
      <c r="CA86" s="140"/>
      <c r="CB86" s="140"/>
      <c r="CC86" s="140"/>
      <c r="CD86" s="140"/>
      <c r="CE86" s="140"/>
      <c r="CF86" s="140"/>
      <c r="CG86" s="140"/>
      <c r="CH86" s="140" t="s">
        <v>316</v>
      </c>
      <c r="CI86" s="140"/>
      <c r="CJ86" s="140"/>
      <c r="CK86" s="140"/>
      <c r="CL86" s="140" t="s">
        <v>316</v>
      </c>
      <c r="CM86" s="93"/>
      <c r="CN86" s="91"/>
      <c r="CO86" s="91"/>
      <c r="CP86" s="91"/>
      <c r="CQ86" s="91"/>
    </row>
    <row r="87" spans="1:95" ht="15">
      <c r="A87" s="2"/>
      <c r="B87" s="350"/>
      <c r="C87" s="350"/>
      <c r="D87" s="350"/>
      <c r="E87" s="7" t="s">
        <v>15</v>
      </c>
      <c r="F87" s="140" t="s">
        <v>725</v>
      </c>
      <c r="G87" s="91"/>
      <c r="H87" s="91"/>
      <c r="I87" s="93"/>
      <c r="J87" s="140" t="s">
        <v>800</v>
      </c>
      <c r="K87" s="91"/>
      <c r="L87" s="140" t="s">
        <v>725</v>
      </c>
      <c r="M87" s="93"/>
      <c r="N87" s="140" t="s">
        <v>725</v>
      </c>
      <c r="O87" s="93"/>
      <c r="P87" s="140" t="s">
        <v>725</v>
      </c>
      <c r="Q87" s="91"/>
      <c r="R87" s="140" t="s">
        <v>788</v>
      </c>
      <c r="S87" s="91"/>
      <c r="T87" s="91"/>
      <c r="U87" s="91"/>
      <c r="V87" s="140" t="s">
        <v>788</v>
      </c>
      <c r="W87" s="91"/>
      <c r="X87" s="140" t="s">
        <v>725</v>
      </c>
      <c r="Y87" s="140"/>
      <c r="Z87" s="140" t="s">
        <v>725</v>
      </c>
      <c r="AA87" s="140"/>
      <c r="AB87" s="140" t="s">
        <v>725</v>
      </c>
      <c r="AC87" s="140"/>
      <c r="AD87" s="140" t="s">
        <v>725</v>
      </c>
      <c r="AE87" s="140"/>
      <c r="AF87" s="140" t="s">
        <v>725</v>
      </c>
      <c r="AG87" s="93"/>
      <c r="AH87" s="140" t="s">
        <v>725</v>
      </c>
      <c r="AI87" s="140"/>
      <c r="AJ87" s="140" t="s">
        <v>725</v>
      </c>
      <c r="AK87" s="140"/>
      <c r="AL87" s="140" t="s">
        <v>725</v>
      </c>
      <c r="AM87" s="140"/>
      <c r="AN87" s="91"/>
      <c r="AO87" s="91"/>
      <c r="AP87" s="91"/>
      <c r="AQ87" s="91"/>
      <c r="AR87" s="91"/>
      <c r="AS87" s="93"/>
      <c r="AT87" s="91"/>
      <c r="AU87" s="91"/>
      <c r="AV87" s="140" t="s">
        <v>253</v>
      </c>
      <c r="AW87" s="91"/>
      <c r="AX87" s="91"/>
      <c r="AY87" s="91"/>
      <c r="AZ87" s="140" t="s">
        <v>725</v>
      </c>
      <c r="BA87" s="91"/>
      <c r="BB87" s="91"/>
      <c r="BC87" s="93"/>
      <c r="BD87" s="91"/>
      <c r="BE87" s="93"/>
      <c r="BF87" s="91"/>
      <c r="BG87" s="91"/>
      <c r="BH87" s="91"/>
      <c r="BI87" s="91"/>
      <c r="BJ87" s="91"/>
      <c r="BK87" s="91"/>
      <c r="BL87" s="91"/>
      <c r="BM87" s="93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140" t="s">
        <v>725</v>
      </c>
      <c r="CA87" s="140"/>
      <c r="CB87" s="140"/>
      <c r="CC87" s="140"/>
      <c r="CD87" s="140"/>
      <c r="CE87" s="140"/>
      <c r="CF87" s="140"/>
      <c r="CG87" s="140"/>
      <c r="CH87" s="140" t="s">
        <v>725</v>
      </c>
      <c r="CI87" s="140"/>
      <c r="CJ87" s="140"/>
      <c r="CK87" s="140"/>
      <c r="CL87" s="140" t="s">
        <v>725</v>
      </c>
      <c r="CM87" s="93"/>
      <c r="CN87" s="91"/>
      <c r="CO87" s="91"/>
      <c r="CP87" s="91"/>
      <c r="CQ87" s="91"/>
    </row>
    <row r="88" spans="1:95" ht="14.25">
      <c r="A88" s="9" t="s">
        <v>597</v>
      </c>
      <c r="B88" s="439" t="s">
        <v>790</v>
      </c>
      <c r="C88" s="353"/>
      <c r="D88" s="440"/>
      <c r="E88" s="7" t="s">
        <v>33</v>
      </c>
      <c r="F88" s="91"/>
      <c r="G88" s="91"/>
      <c r="H88" s="91"/>
      <c r="I88" s="93"/>
      <c r="J88" s="140" t="s">
        <v>795</v>
      </c>
      <c r="K88" s="91"/>
      <c r="L88" s="91"/>
      <c r="M88" s="93"/>
      <c r="N88" s="91"/>
      <c r="O88" s="93"/>
      <c r="P88" s="91"/>
      <c r="Q88" s="91"/>
      <c r="R88" s="91"/>
      <c r="S88" s="91"/>
      <c r="T88" s="91"/>
      <c r="U88" s="91"/>
      <c r="V88" s="307" t="s">
        <v>797</v>
      </c>
      <c r="W88" s="91"/>
      <c r="X88" s="140"/>
      <c r="Y88" s="140"/>
      <c r="Z88" s="140" t="s">
        <v>793</v>
      </c>
      <c r="AA88" s="140"/>
      <c r="AB88" s="140"/>
      <c r="AC88" s="140"/>
      <c r="AD88" s="140"/>
      <c r="AE88" s="93"/>
      <c r="AF88" s="140"/>
      <c r="AG88" s="93"/>
      <c r="AH88" s="140"/>
      <c r="AI88" s="140"/>
      <c r="AJ88" s="140"/>
      <c r="AK88" s="140"/>
      <c r="AL88" s="140"/>
      <c r="AM88" s="140"/>
      <c r="AN88" s="91"/>
      <c r="AO88" s="91"/>
      <c r="AP88" s="91"/>
      <c r="AQ88" s="91"/>
      <c r="AR88" s="140" t="s">
        <v>791</v>
      </c>
      <c r="AS88" s="93"/>
      <c r="AT88" s="91"/>
      <c r="AU88" s="91"/>
      <c r="AV88" s="91"/>
      <c r="AW88" s="91"/>
      <c r="AX88" s="91"/>
      <c r="AY88" s="91"/>
      <c r="AZ88" s="91"/>
      <c r="BA88" s="93"/>
      <c r="BB88" s="91"/>
      <c r="BC88" s="93"/>
      <c r="BD88" s="91"/>
      <c r="BE88" s="93"/>
      <c r="BF88" s="91"/>
      <c r="BG88" s="91"/>
      <c r="BH88" s="91"/>
      <c r="BI88" s="91"/>
      <c r="BJ88" s="91"/>
      <c r="BK88" s="91"/>
      <c r="BL88" s="91"/>
      <c r="BM88" s="93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</row>
    <row r="89" spans="1:95" ht="14.25">
      <c r="A89" s="2"/>
      <c r="B89" s="439"/>
      <c r="C89" s="353"/>
      <c r="D89" s="440"/>
      <c r="E89" s="7" t="s">
        <v>15</v>
      </c>
      <c r="F89" s="91"/>
      <c r="G89" s="91"/>
      <c r="H89" s="91"/>
      <c r="I89" s="93"/>
      <c r="J89" s="140" t="s">
        <v>796</v>
      </c>
      <c r="K89" s="91"/>
      <c r="L89" s="91"/>
      <c r="M89" s="93"/>
      <c r="N89" s="91"/>
      <c r="O89" s="93"/>
      <c r="P89" s="91"/>
      <c r="Q89" s="91"/>
      <c r="R89" s="91"/>
      <c r="S89" s="91"/>
      <c r="T89" s="91"/>
      <c r="U89" s="91"/>
      <c r="V89" s="140" t="s">
        <v>798</v>
      </c>
      <c r="W89" s="91"/>
      <c r="X89" s="140"/>
      <c r="Y89" s="140"/>
      <c r="Z89" s="140" t="s">
        <v>794</v>
      </c>
      <c r="AA89" s="140"/>
      <c r="AB89" s="140"/>
      <c r="AC89" s="140"/>
      <c r="AD89" s="140"/>
      <c r="AE89" s="93"/>
      <c r="AF89" s="140"/>
      <c r="AG89" s="93"/>
      <c r="AH89" s="140"/>
      <c r="AI89" s="140"/>
      <c r="AJ89" s="140"/>
      <c r="AK89" s="140"/>
      <c r="AL89" s="140"/>
      <c r="AM89" s="140"/>
      <c r="AN89" s="91"/>
      <c r="AO89" s="91"/>
      <c r="AP89" s="91"/>
      <c r="AQ89" s="91"/>
      <c r="AR89" s="140" t="s">
        <v>792</v>
      </c>
      <c r="AS89" s="93"/>
      <c r="AT89" s="91"/>
      <c r="AU89" s="91"/>
      <c r="AV89" s="91"/>
      <c r="AW89" s="91"/>
      <c r="AX89" s="91"/>
      <c r="AY89" s="91"/>
      <c r="AZ89" s="91"/>
      <c r="BA89" s="93"/>
      <c r="BB89" s="91"/>
      <c r="BC89" s="93"/>
      <c r="BD89" s="91"/>
      <c r="BE89" s="93"/>
      <c r="BF89" s="91"/>
      <c r="BG89" s="91"/>
      <c r="BH89" s="91"/>
      <c r="BI89" s="91"/>
      <c r="BJ89" s="91"/>
      <c r="BK89" s="91"/>
      <c r="BL89" s="91"/>
      <c r="BM89" s="93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/>
      <c r="CN89" s="91"/>
      <c r="CO89" s="91"/>
      <c r="CP89" s="91"/>
      <c r="CQ89" s="91"/>
    </row>
    <row r="90" spans="1:95" ht="15">
      <c r="A90" s="2">
        <v>9</v>
      </c>
      <c r="B90" s="435" t="s">
        <v>110</v>
      </c>
      <c r="C90" s="435"/>
      <c r="D90" s="435"/>
      <c r="E90" s="7" t="s">
        <v>36</v>
      </c>
      <c r="F90" s="91"/>
      <c r="G90" s="91"/>
      <c r="H90" s="91"/>
      <c r="I90" s="171"/>
      <c r="J90" s="91"/>
      <c r="K90" s="91"/>
      <c r="L90" s="91"/>
      <c r="M90" s="93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</row>
    <row r="91" spans="1:95" ht="15">
      <c r="A91" s="2"/>
      <c r="B91" s="350"/>
      <c r="C91" s="350"/>
      <c r="D91" s="350"/>
      <c r="E91" s="7" t="s">
        <v>15</v>
      </c>
      <c r="F91" s="91"/>
      <c r="G91" s="91"/>
      <c r="H91" s="91"/>
      <c r="I91" s="171"/>
      <c r="J91" s="91"/>
      <c r="K91" s="91"/>
      <c r="L91" s="91"/>
      <c r="M91" s="93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3"/>
      <c r="CN91" s="91"/>
      <c r="CO91" s="91"/>
      <c r="CP91" s="91"/>
      <c r="CQ91" s="91"/>
    </row>
    <row r="92" spans="1:95" ht="14.25">
      <c r="A92" s="8" t="s">
        <v>48</v>
      </c>
      <c r="B92" s="365" t="s">
        <v>49</v>
      </c>
      <c r="C92" s="365"/>
      <c r="D92" s="365"/>
      <c r="E92" s="7" t="s">
        <v>36</v>
      </c>
      <c r="F92" s="91"/>
      <c r="G92" s="91"/>
      <c r="H92" s="91"/>
      <c r="I92" s="93"/>
      <c r="J92" s="91"/>
      <c r="K92" s="91"/>
      <c r="L92" s="91"/>
      <c r="M92" s="93"/>
      <c r="N92" s="91"/>
      <c r="O92" s="93"/>
      <c r="P92" s="91"/>
      <c r="Q92" s="93"/>
      <c r="R92" s="91"/>
      <c r="S92" s="93"/>
      <c r="T92" s="91"/>
      <c r="U92" s="91"/>
      <c r="V92" s="91"/>
      <c r="W92" s="91"/>
      <c r="X92" s="91"/>
      <c r="Y92" s="91"/>
      <c r="Z92" s="91"/>
      <c r="AA92" s="91"/>
      <c r="AB92" s="91"/>
      <c r="AC92" s="93"/>
      <c r="AD92" s="91"/>
      <c r="AE92" s="93"/>
      <c r="AF92" s="91"/>
      <c r="AG92" s="93"/>
      <c r="AH92" s="91"/>
      <c r="AI92" s="93"/>
      <c r="AJ92" s="91"/>
      <c r="AK92" s="93"/>
      <c r="AL92" s="91"/>
      <c r="AM92" s="91"/>
      <c r="AN92" s="140" t="s">
        <v>312</v>
      </c>
      <c r="AO92" s="93"/>
      <c r="AP92" s="91"/>
      <c r="AQ92" s="93"/>
      <c r="AR92" s="91"/>
      <c r="AS92" s="93"/>
      <c r="AT92" s="91"/>
      <c r="AU92" s="91"/>
      <c r="AV92" s="91"/>
      <c r="AW92" s="93"/>
      <c r="AX92" s="91"/>
      <c r="AY92" s="91"/>
      <c r="AZ92" s="91"/>
      <c r="BA92" s="93"/>
      <c r="BB92" s="91"/>
      <c r="BC92" s="91"/>
      <c r="BD92" s="91"/>
      <c r="BE92" s="93"/>
      <c r="BF92" s="91"/>
      <c r="BG92" s="93"/>
      <c r="BH92" s="91"/>
      <c r="BI92" s="91"/>
      <c r="BJ92" s="91"/>
      <c r="BK92" s="93"/>
      <c r="BL92" s="91"/>
      <c r="BM92" s="91"/>
      <c r="BN92" s="91"/>
      <c r="BO92" s="91"/>
      <c r="BP92" s="91"/>
      <c r="BQ92" s="91"/>
      <c r="BR92" s="91"/>
      <c r="BS92" s="93"/>
      <c r="BT92" s="91"/>
      <c r="BU92" s="93"/>
      <c r="BV92" s="91"/>
      <c r="BW92" s="93"/>
      <c r="BX92" s="91"/>
      <c r="BY92" s="91"/>
      <c r="BZ92" s="91"/>
      <c r="CA92" s="91"/>
      <c r="CB92" s="140" t="s">
        <v>232</v>
      </c>
      <c r="CC92" s="93"/>
      <c r="CD92" s="91"/>
      <c r="CE92" s="93"/>
      <c r="CF92" s="91"/>
      <c r="CG92" s="91"/>
      <c r="CH92" s="91"/>
      <c r="CI92" s="93"/>
      <c r="CJ92" s="91"/>
      <c r="CK92" s="93"/>
      <c r="CL92" s="91"/>
      <c r="CM92" s="93"/>
      <c r="CN92" s="91"/>
      <c r="CO92" s="93"/>
      <c r="CP92" s="91"/>
      <c r="CQ92" s="91"/>
    </row>
    <row r="93" spans="1:95" ht="15">
      <c r="A93" s="8"/>
      <c r="B93" s="350"/>
      <c r="C93" s="350"/>
      <c r="D93" s="350"/>
      <c r="E93" s="7" t="s">
        <v>15</v>
      </c>
      <c r="F93" s="91"/>
      <c r="G93" s="91"/>
      <c r="H93" s="91"/>
      <c r="I93" s="93"/>
      <c r="J93" s="91"/>
      <c r="K93" s="91"/>
      <c r="L93" s="91"/>
      <c r="M93" s="93"/>
      <c r="N93" s="91"/>
      <c r="O93" s="93"/>
      <c r="P93" s="91"/>
      <c r="Q93" s="93"/>
      <c r="R93" s="91"/>
      <c r="S93" s="93"/>
      <c r="T93" s="91"/>
      <c r="U93" s="91"/>
      <c r="V93" s="91"/>
      <c r="W93" s="91"/>
      <c r="X93" s="91"/>
      <c r="Y93" s="91"/>
      <c r="Z93" s="91"/>
      <c r="AA93" s="91"/>
      <c r="AB93" s="91"/>
      <c r="AC93" s="93"/>
      <c r="AD93" s="91"/>
      <c r="AE93" s="93"/>
      <c r="AF93" s="91"/>
      <c r="AG93" s="93"/>
      <c r="AH93" s="91"/>
      <c r="AI93" s="93"/>
      <c r="AJ93" s="91"/>
      <c r="AK93" s="93"/>
      <c r="AL93" s="91"/>
      <c r="AM93" s="91"/>
      <c r="AN93" s="140" t="s">
        <v>387</v>
      </c>
      <c r="AO93" s="93"/>
      <c r="AP93" s="91"/>
      <c r="AQ93" s="93"/>
      <c r="AR93" s="91"/>
      <c r="AS93" s="93"/>
      <c r="AT93" s="91"/>
      <c r="AU93" s="91"/>
      <c r="AV93" s="91"/>
      <c r="AW93" s="93"/>
      <c r="AX93" s="91"/>
      <c r="AY93" s="91"/>
      <c r="AZ93" s="91"/>
      <c r="BA93" s="93"/>
      <c r="BB93" s="91"/>
      <c r="BC93" s="91"/>
      <c r="BD93" s="91"/>
      <c r="BE93" s="93"/>
      <c r="BF93" s="91"/>
      <c r="BG93" s="93"/>
      <c r="BH93" s="91"/>
      <c r="BI93" s="91"/>
      <c r="BJ93" s="91"/>
      <c r="BK93" s="93"/>
      <c r="BL93" s="91"/>
      <c r="BM93" s="91"/>
      <c r="BN93" s="91"/>
      <c r="BO93" s="91"/>
      <c r="BP93" s="91"/>
      <c r="BQ93" s="91"/>
      <c r="BR93" s="91"/>
      <c r="BS93" s="93"/>
      <c r="BT93" s="91"/>
      <c r="BU93" s="93"/>
      <c r="BV93" s="91"/>
      <c r="BW93" s="93"/>
      <c r="BX93" s="91"/>
      <c r="BY93" s="91"/>
      <c r="BZ93" s="91"/>
      <c r="CA93" s="91"/>
      <c r="CB93" s="140" t="s">
        <v>236</v>
      </c>
      <c r="CC93" s="93"/>
      <c r="CD93" s="91"/>
      <c r="CE93" s="93"/>
      <c r="CF93" s="91"/>
      <c r="CG93" s="91"/>
      <c r="CH93" s="91"/>
      <c r="CI93" s="93"/>
      <c r="CJ93" s="91"/>
      <c r="CK93" s="93"/>
      <c r="CL93" s="91"/>
      <c r="CM93" s="93"/>
      <c r="CN93" s="91"/>
      <c r="CO93" s="93"/>
      <c r="CP93" s="91"/>
      <c r="CQ93" s="91"/>
    </row>
    <row r="94" spans="1:95" ht="14.25">
      <c r="A94" s="8" t="s">
        <v>50</v>
      </c>
      <c r="B94" s="4" t="s">
        <v>51</v>
      </c>
      <c r="C94" s="4"/>
      <c r="D94" s="4"/>
      <c r="E94" s="7" t="s">
        <v>36</v>
      </c>
      <c r="F94" s="91"/>
      <c r="G94" s="91"/>
      <c r="H94" s="91"/>
      <c r="I94" s="91"/>
      <c r="J94" s="91"/>
      <c r="K94" s="91"/>
      <c r="L94" s="91"/>
      <c r="M94" s="171"/>
      <c r="N94" s="91"/>
      <c r="O94" s="91"/>
      <c r="P94" s="140" t="s">
        <v>232</v>
      </c>
      <c r="Q94" s="91"/>
      <c r="R94" s="91"/>
      <c r="S94" s="93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3"/>
      <c r="AP94" s="140" t="s">
        <v>312</v>
      </c>
      <c r="AQ94" s="91"/>
      <c r="AR94" s="91"/>
      <c r="AS94" s="91"/>
      <c r="AT94" s="91"/>
      <c r="AU94" s="91"/>
      <c r="AV94" s="140" t="s">
        <v>232</v>
      </c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/>
      <c r="CO94" s="93"/>
      <c r="CP94" s="91"/>
      <c r="CQ94" s="91"/>
    </row>
    <row r="95" spans="1:95" ht="15">
      <c r="A95" s="8"/>
      <c r="B95" s="350"/>
      <c r="C95" s="350"/>
      <c r="D95" s="350"/>
      <c r="E95" s="7" t="s">
        <v>15</v>
      </c>
      <c r="F95" s="91"/>
      <c r="G95" s="91"/>
      <c r="H95" s="91"/>
      <c r="I95" s="91"/>
      <c r="J95" s="91"/>
      <c r="K95" s="91"/>
      <c r="L95" s="91"/>
      <c r="M95" s="171"/>
      <c r="N95" s="91"/>
      <c r="O95" s="91"/>
      <c r="P95" s="140" t="s">
        <v>802</v>
      </c>
      <c r="Q95" s="91"/>
      <c r="R95" s="91"/>
      <c r="S95" s="93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3"/>
      <c r="AP95" s="140" t="s">
        <v>803</v>
      </c>
      <c r="AQ95" s="91"/>
      <c r="AR95" s="91"/>
      <c r="AS95" s="91"/>
      <c r="AT95" s="91"/>
      <c r="AU95" s="91"/>
      <c r="AV95" s="140" t="s">
        <v>393</v>
      </c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91"/>
      <c r="CG95" s="91"/>
      <c r="CH95" s="91"/>
      <c r="CI95" s="91"/>
      <c r="CJ95" s="91"/>
      <c r="CK95" s="91"/>
      <c r="CL95" s="91"/>
      <c r="CM95" s="91"/>
      <c r="CN95" s="91"/>
      <c r="CO95" s="93"/>
      <c r="CP95" s="91"/>
      <c r="CQ95" s="91"/>
    </row>
    <row r="96" spans="1:95" ht="28.5" customHeight="1">
      <c r="A96" s="9" t="s">
        <v>95</v>
      </c>
      <c r="B96" s="362" t="s">
        <v>111</v>
      </c>
      <c r="C96" s="362"/>
      <c r="D96" s="362"/>
      <c r="E96" s="7" t="s">
        <v>33</v>
      </c>
      <c r="F96" s="91"/>
      <c r="G96" s="91"/>
      <c r="H96" s="91"/>
      <c r="I96" s="91"/>
      <c r="J96" s="140" t="s">
        <v>789</v>
      </c>
      <c r="K96" s="91"/>
      <c r="L96" s="91"/>
      <c r="M96" s="91"/>
      <c r="N96" s="91"/>
      <c r="O96" s="93"/>
      <c r="P96" s="93"/>
      <c r="Q96" s="93"/>
      <c r="R96" s="91"/>
      <c r="S96" s="93"/>
      <c r="T96" s="140" t="s">
        <v>312</v>
      </c>
      <c r="U96" s="140"/>
      <c r="V96" s="140" t="s">
        <v>313</v>
      </c>
      <c r="W96" s="91"/>
      <c r="X96" s="91"/>
      <c r="Y96" s="93"/>
      <c r="Z96" s="91"/>
      <c r="AA96" s="93"/>
      <c r="AB96" s="91"/>
      <c r="AC96" s="93"/>
      <c r="AD96" s="91"/>
      <c r="AE96" s="93"/>
      <c r="AF96" s="91"/>
      <c r="AG96" s="91"/>
      <c r="AH96" s="91"/>
      <c r="AI96" s="93"/>
      <c r="AJ96" s="91"/>
      <c r="AK96" s="91"/>
      <c r="AL96" s="140" t="s">
        <v>316</v>
      </c>
      <c r="AM96" s="91"/>
      <c r="AN96" s="91"/>
      <c r="AO96" s="91"/>
      <c r="AP96" s="140" t="s">
        <v>312</v>
      </c>
      <c r="AQ96" s="91"/>
      <c r="AR96" s="91"/>
      <c r="AS96" s="93"/>
      <c r="AT96" s="91"/>
      <c r="AU96" s="91"/>
      <c r="AV96" s="91"/>
      <c r="AW96" s="91"/>
      <c r="AX96" s="91"/>
      <c r="AY96" s="91"/>
      <c r="AZ96" s="91"/>
      <c r="BA96" s="91"/>
      <c r="BB96" s="140" t="s">
        <v>320</v>
      </c>
      <c r="BC96" s="140"/>
      <c r="BD96" s="140" t="s">
        <v>320</v>
      </c>
      <c r="BE96" s="140"/>
      <c r="BF96" s="140" t="s">
        <v>320</v>
      </c>
      <c r="BG96" s="91"/>
      <c r="BH96" s="91"/>
      <c r="BI96" s="93"/>
      <c r="BJ96" s="140" t="s">
        <v>313</v>
      </c>
      <c r="BK96" s="91"/>
      <c r="BL96" s="91"/>
      <c r="BM96" s="91"/>
      <c r="BN96" s="91"/>
      <c r="BO96" s="91"/>
      <c r="BP96" s="91"/>
      <c r="BQ96" s="91"/>
      <c r="BR96" s="91"/>
      <c r="BS96" s="93"/>
      <c r="BT96" s="91"/>
      <c r="BU96" s="91"/>
      <c r="BV96" s="91"/>
      <c r="BW96" s="93"/>
      <c r="BX96" s="91"/>
      <c r="BY96" s="91"/>
      <c r="BZ96" s="91"/>
      <c r="CA96" s="91"/>
      <c r="CB96" s="91"/>
      <c r="CC96" s="93"/>
      <c r="CD96" s="91"/>
      <c r="CE96" s="91"/>
      <c r="CF96" s="91"/>
      <c r="CG96" s="91"/>
      <c r="CH96" s="91"/>
      <c r="CI96" s="91"/>
      <c r="CJ96" s="91"/>
      <c r="CK96" s="91"/>
      <c r="CL96" s="91"/>
      <c r="CM96" s="91"/>
      <c r="CN96" s="91"/>
      <c r="CO96" s="91"/>
      <c r="CP96" s="91"/>
      <c r="CQ96" s="91"/>
    </row>
    <row r="97" spans="1:95" ht="15">
      <c r="A97" s="2"/>
      <c r="B97" s="350"/>
      <c r="C97" s="350"/>
      <c r="D97" s="350"/>
      <c r="E97" s="7" t="s">
        <v>15</v>
      </c>
      <c r="F97" s="91"/>
      <c r="G97" s="91"/>
      <c r="H97" s="91"/>
      <c r="I97" s="91"/>
      <c r="J97" s="140" t="s">
        <v>285</v>
      </c>
      <c r="K97" s="91"/>
      <c r="L97" s="91"/>
      <c r="M97" s="91"/>
      <c r="N97" s="91"/>
      <c r="O97" s="93"/>
      <c r="P97" s="91"/>
      <c r="Q97" s="93"/>
      <c r="R97" s="91"/>
      <c r="S97" s="93"/>
      <c r="T97" s="140" t="s">
        <v>805</v>
      </c>
      <c r="U97" s="140"/>
      <c r="V97" s="140" t="s">
        <v>401</v>
      </c>
      <c r="W97" s="91"/>
      <c r="X97" s="91"/>
      <c r="Y97" s="93"/>
      <c r="Z97" s="91"/>
      <c r="AA97" s="93"/>
      <c r="AB97" s="91"/>
      <c r="AC97" s="93"/>
      <c r="AD97" s="91"/>
      <c r="AE97" s="93"/>
      <c r="AF97" s="91"/>
      <c r="AG97" s="91"/>
      <c r="AH97" s="91"/>
      <c r="AI97" s="93"/>
      <c r="AJ97" s="91"/>
      <c r="AK97" s="91"/>
      <c r="AL97" s="140" t="s">
        <v>262</v>
      </c>
      <c r="AM97" s="91"/>
      <c r="AN97" s="91"/>
      <c r="AO97" s="91"/>
      <c r="AP97" s="140" t="s">
        <v>727</v>
      </c>
      <c r="AQ97" s="91"/>
      <c r="AR97" s="91"/>
      <c r="AS97" s="93"/>
      <c r="AT97" s="91"/>
      <c r="AU97" s="91"/>
      <c r="AV97" s="91"/>
      <c r="AW97" s="91"/>
      <c r="AX97" s="91"/>
      <c r="AY97" s="91"/>
      <c r="AZ97" s="91"/>
      <c r="BA97" s="91"/>
      <c r="BB97" s="140" t="s">
        <v>534</v>
      </c>
      <c r="BC97" s="140"/>
      <c r="BD97" s="140" t="s">
        <v>534</v>
      </c>
      <c r="BE97" s="140"/>
      <c r="BF97" s="140" t="s">
        <v>534</v>
      </c>
      <c r="BG97" s="91"/>
      <c r="BH97" s="91"/>
      <c r="BI97" s="93"/>
      <c r="BJ97" s="140" t="s">
        <v>804</v>
      </c>
      <c r="BK97" s="91"/>
      <c r="BL97" s="91"/>
      <c r="BM97" s="91"/>
      <c r="BN97" s="91"/>
      <c r="BO97" s="91"/>
      <c r="BP97" s="91"/>
      <c r="BQ97" s="91"/>
      <c r="BR97" s="91"/>
      <c r="BS97" s="93"/>
      <c r="BT97" s="91"/>
      <c r="BU97" s="91"/>
      <c r="BV97" s="91"/>
      <c r="BW97" s="93"/>
      <c r="BX97" s="91"/>
      <c r="BY97" s="91"/>
      <c r="BZ97" s="91"/>
      <c r="CA97" s="91"/>
      <c r="CB97" s="91"/>
      <c r="CC97" s="93"/>
      <c r="CD97" s="91"/>
      <c r="CE97" s="91"/>
      <c r="CF97" s="91"/>
      <c r="CG97" s="91"/>
      <c r="CH97" s="91"/>
      <c r="CI97" s="91"/>
      <c r="CJ97" s="91"/>
      <c r="CK97" s="91"/>
      <c r="CL97" s="91"/>
      <c r="CM97" s="91"/>
      <c r="CN97" s="91"/>
      <c r="CO97" s="91"/>
      <c r="CP97" s="91"/>
      <c r="CQ97" s="91"/>
    </row>
    <row r="98" spans="1:95" ht="28.5" customHeight="1">
      <c r="A98" s="2">
        <v>10</v>
      </c>
      <c r="B98" s="435" t="s">
        <v>112</v>
      </c>
      <c r="C98" s="436"/>
      <c r="D98" s="436"/>
      <c r="E98" s="7" t="s">
        <v>33</v>
      </c>
      <c r="F98" s="91"/>
      <c r="G98" s="91"/>
      <c r="H98" s="140"/>
      <c r="I98" s="93"/>
      <c r="J98" s="140" t="s">
        <v>810</v>
      </c>
      <c r="K98" s="91"/>
      <c r="L98" s="140" t="s">
        <v>821</v>
      </c>
      <c r="M98" s="91"/>
      <c r="N98" s="91"/>
      <c r="O98" s="91"/>
      <c r="P98" s="91"/>
      <c r="Q98" s="91"/>
      <c r="R98" s="140" t="s">
        <v>808</v>
      </c>
      <c r="S98" s="91"/>
      <c r="T98" s="91"/>
      <c r="U98" s="91"/>
      <c r="V98" s="91"/>
      <c r="W98" s="91"/>
      <c r="X98" s="91"/>
      <c r="Y98" s="91"/>
      <c r="Z98" s="140" t="s">
        <v>812</v>
      </c>
      <c r="AA98" s="91"/>
      <c r="AB98" s="91"/>
      <c r="AC98" s="91"/>
      <c r="AD98" s="140"/>
      <c r="AE98" s="93"/>
      <c r="AF98" s="140"/>
      <c r="AG98" s="93"/>
      <c r="AH98" s="140" t="s">
        <v>813</v>
      </c>
      <c r="AI98" s="91"/>
      <c r="AJ98" s="140" t="s">
        <v>808</v>
      </c>
      <c r="AK98" s="91"/>
      <c r="AL98" s="91"/>
      <c r="AM98" s="91"/>
      <c r="AN98" s="140"/>
      <c r="AO98" s="91"/>
      <c r="AP98" s="91"/>
      <c r="AQ98" s="91"/>
      <c r="AR98" s="140" t="s">
        <v>809</v>
      </c>
      <c r="AS98" s="93"/>
      <c r="AT98" s="91"/>
      <c r="AU98" s="91"/>
      <c r="AV98" s="91"/>
      <c r="AW98" s="91"/>
      <c r="AX98" s="91"/>
      <c r="AY98" s="91"/>
      <c r="AZ98" s="140"/>
      <c r="BA98" s="93"/>
      <c r="BB98" s="91"/>
      <c r="BC98" s="91"/>
      <c r="BD98" s="91"/>
      <c r="BE98" s="140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140"/>
      <c r="BQ98" s="91"/>
      <c r="BR98" s="91"/>
      <c r="BS98" s="91"/>
      <c r="BT98" s="91"/>
      <c r="BU98" s="91"/>
      <c r="BV98" s="140" t="s">
        <v>806</v>
      </c>
      <c r="BW98" s="93" t="s">
        <v>1127</v>
      </c>
      <c r="BX98" s="140" t="s">
        <v>820</v>
      </c>
      <c r="BY98" s="93" t="s">
        <v>1105</v>
      </c>
      <c r="BZ98" s="140" t="s">
        <v>818</v>
      </c>
      <c r="CA98" s="91"/>
      <c r="CB98" s="140" t="s">
        <v>816</v>
      </c>
      <c r="CC98" s="93"/>
      <c r="CD98" s="91"/>
      <c r="CE98" s="91"/>
      <c r="CF98" s="91"/>
      <c r="CG98" s="91"/>
      <c r="CH98" s="140"/>
      <c r="CI98" s="93"/>
      <c r="CJ98" s="91"/>
      <c r="CK98" s="91"/>
      <c r="CL98" s="91" t="s">
        <v>815</v>
      </c>
      <c r="CM98" s="91"/>
      <c r="CN98" s="140"/>
      <c r="CO98" s="93"/>
      <c r="CP98" s="91"/>
      <c r="CQ98" s="91"/>
    </row>
    <row r="99" spans="1:95" ht="15">
      <c r="A99" s="2"/>
      <c r="B99" s="350"/>
      <c r="C99" s="350"/>
      <c r="D99" s="350"/>
      <c r="E99" s="7" t="s">
        <v>15</v>
      </c>
      <c r="F99" s="91"/>
      <c r="G99" s="91"/>
      <c r="H99" s="140"/>
      <c r="I99" s="93"/>
      <c r="J99" s="140" t="s">
        <v>811</v>
      </c>
      <c r="K99" s="91"/>
      <c r="L99" s="140" t="s">
        <v>822</v>
      </c>
      <c r="M99" s="91"/>
      <c r="N99" s="91"/>
      <c r="O99" s="91"/>
      <c r="P99" s="91"/>
      <c r="Q99" s="91"/>
      <c r="R99" s="140" t="s">
        <v>792</v>
      </c>
      <c r="S99" s="91"/>
      <c r="T99" s="91"/>
      <c r="U99" s="91"/>
      <c r="V99" s="91"/>
      <c r="W99" s="91"/>
      <c r="X99" s="91"/>
      <c r="Y99" s="91"/>
      <c r="Z99" s="140" t="s">
        <v>736</v>
      </c>
      <c r="AA99" s="91"/>
      <c r="AB99" s="91"/>
      <c r="AC99" s="91"/>
      <c r="AD99" s="140"/>
      <c r="AE99" s="93"/>
      <c r="AF99" s="140"/>
      <c r="AG99" s="93"/>
      <c r="AH99" s="140" t="s">
        <v>814</v>
      </c>
      <c r="AI99" s="91"/>
      <c r="AJ99" s="140" t="s">
        <v>792</v>
      </c>
      <c r="AK99" s="91"/>
      <c r="AL99" s="91"/>
      <c r="AM99" s="91"/>
      <c r="AN99" s="140"/>
      <c r="AO99" s="91"/>
      <c r="AP99" s="91"/>
      <c r="AQ99" s="91"/>
      <c r="AR99" s="140" t="s">
        <v>780</v>
      </c>
      <c r="AS99" s="93"/>
      <c r="AT99" s="91"/>
      <c r="AU99" s="91"/>
      <c r="AV99" s="91"/>
      <c r="AW99" s="91"/>
      <c r="AX99" s="91"/>
      <c r="AY99" s="91"/>
      <c r="AZ99" s="140"/>
      <c r="BA99" s="93"/>
      <c r="BB99" s="91"/>
      <c r="BC99" s="91"/>
      <c r="BD99" s="91"/>
      <c r="BE99" s="140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140"/>
      <c r="BQ99" s="91"/>
      <c r="BR99" s="91"/>
      <c r="BS99" s="91"/>
      <c r="BT99" s="91"/>
      <c r="BU99" s="91"/>
      <c r="BV99" s="140" t="s">
        <v>807</v>
      </c>
      <c r="BW99" s="93" t="s">
        <v>1128</v>
      </c>
      <c r="BX99" s="140" t="s">
        <v>819</v>
      </c>
      <c r="BY99" s="93" t="s">
        <v>1106</v>
      </c>
      <c r="BZ99" s="140" t="s">
        <v>780</v>
      </c>
      <c r="CA99" s="91"/>
      <c r="CB99" s="140" t="s">
        <v>817</v>
      </c>
      <c r="CC99" s="93"/>
      <c r="CD99" s="91"/>
      <c r="CE99" s="91"/>
      <c r="CF99" s="91"/>
      <c r="CG99" s="91"/>
      <c r="CH99" s="140"/>
      <c r="CI99" s="93"/>
      <c r="CJ99" s="91"/>
      <c r="CK99" s="91"/>
      <c r="CL99" s="91" t="s">
        <v>780</v>
      </c>
      <c r="CM99" s="91"/>
      <c r="CN99" s="140"/>
      <c r="CO99" s="93"/>
      <c r="CP99" s="91"/>
      <c r="CQ99" s="91"/>
    </row>
    <row r="100" spans="1:95" ht="28.5" customHeight="1">
      <c r="A100" s="9" t="s">
        <v>99</v>
      </c>
      <c r="B100" s="435" t="s">
        <v>592</v>
      </c>
      <c r="C100" s="436"/>
      <c r="D100" s="436"/>
      <c r="E100" s="7" t="s">
        <v>11</v>
      </c>
      <c r="F100" s="140" t="s">
        <v>823</v>
      </c>
      <c r="G100" s="93"/>
      <c r="H100" s="140" t="s">
        <v>823</v>
      </c>
      <c r="I100" s="91"/>
      <c r="J100" s="140" t="s">
        <v>825</v>
      </c>
      <c r="K100" s="91"/>
      <c r="L100" s="140" t="s">
        <v>826</v>
      </c>
      <c r="M100" s="91"/>
      <c r="N100" s="140" t="s">
        <v>827</v>
      </c>
      <c r="O100" s="93"/>
      <c r="P100" s="140" t="s">
        <v>829</v>
      </c>
      <c r="Q100" s="93"/>
      <c r="R100" s="140" t="s">
        <v>836</v>
      </c>
      <c r="S100" s="91"/>
      <c r="T100" s="140" t="s">
        <v>834</v>
      </c>
      <c r="U100" s="91"/>
      <c r="V100" s="140" t="s">
        <v>279</v>
      </c>
      <c r="W100" s="91"/>
      <c r="X100" s="140" t="s">
        <v>786</v>
      </c>
      <c r="Y100" s="91"/>
      <c r="Z100" s="140" t="s">
        <v>830</v>
      </c>
      <c r="AA100" s="93"/>
      <c r="AB100" s="140" t="s">
        <v>398</v>
      </c>
      <c r="AC100" s="91"/>
      <c r="AD100" s="140" t="s">
        <v>386</v>
      </c>
      <c r="AE100" s="93"/>
      <c r="AF100" s="140" t="s">
        <v>830</v>
      </c>
      <c r="AG100" s="93"/>
      <c r="AH100" s="140" t="s">
        <v>830</v>
      </c>
      <c r="AI100" s="93"/>
      <c r="AJ100" s="140" t="s">
        <v>831</v>
      </c>
      <c r="AK100" s="93"/>
      <c r="AL100" s="140" t="s">
        <v>832</v>
      </c>
      <c r="AM100" s="93"/>
      <c r="AN100" s="140" t="s">
        <v>1132</v>
      </c>
      <c r="AO100" s="91"/>
      <c r="AP100" s="140" t="s">
        <v>385</v>
      </c>
      <c r="AQ100" s="93"/>
      <c r="AR100" s="140" t="s">
        <v>837</v>
      </c>
      <c r="AS100" s="91"/>
      <c r="AT100" s="140" t="s">
        <v>829</v>
      </c>
      <c r="AU100" s="91"/>
      <c r="AV100" s="140" t="s">
        <v>839</v>
      </c>
      <c r="AW100" s="91"/>
      <c r="AX100" s="140" t="s">
        <v>840</v>
      </c>
      <c r="AY100" s="91"/>
      <c r="AZ100" s="140" t="s">
        <v>839</v>
      </c>
      <c r="BA100" s="91"/>
      <c r="BB100" s="140" t="s">
        <v>851</v>
      </c>
      <c r="BC100" s="140"/>
      <c r="BD100" s="140" t="s">
        <v>851</v>
      </c>
      <c r="BE100" s="93"/>
      <c r="BF100" s="140" t="s">
        <v>851</v>
      </c>
      <c r="BG100" s="93"/>
      <c r="BH100" s="140" t="s">
        <v>839</v>
      </c>
      <c r="BI100" s="91"/>
      <c r="BJ100" s="140" t="s">
        <v>841</v>
      </c>
      <c r="BK100" s="91"/>
      <c r="BL100" s="140" t="s">
        <v>839</v>
      </c>
      <c r="BM100" s="93"/>
      <c r="BN100" s="140" t="s">
        <v>840</v>
      </c>
      <c r="BO100" s="91"/>
      <c r="BP100" s="140" t="s">
        <v>843</v>
      </c>
      <c r="BQ100" s="91"/>
      <c r="BR100" s="140" t="s">
        <v>836</v>
      </c>
      <c r="BS100" s="91"/>
      <c r="BT100" s="140" t="s">
        <v>836</v>
      </c>
      <c r="BU100" s="140"/>
      <c r="BV100" s="140" t="s">
        <v>839</v>
      </c>
      <c r="BW100" s="93"/>
      <c r="BX100" s="140" t="s">
        <v>839</v>
      </c>
      <c r="BY100" s="91"/>
      <c r="BZ100" s="140" t="s">
        <v>844</v>
      </c>
      <c r="CA100" s="93"/>
      <c r="CB100" s="140" t="s">
        <v>846</v>
      </c>
      <c r="CC100" s="93"/>
      <c r="CD100" s="140" t="s">
        <v>839</v>
      </c>
      <c r="CE100" s="140"/>
      <c r="CF100" s="140" t="s">
        <v>841</v>
      </c>
      <c r="CG100" s="91"/>
      <c r="CH100" s="140" t="s">
        <v>386</v>
      </c>
      <c r="CI100" s="93"/>
      <c r="CJ100" s="140" t="s">
        <v>386</v>
      </c>
      <c r="CK100" s="91"/>
      <c r="CL100" s="140" t="s">
        <v>847</v>
      </c>
      <c r="CM100" s="93"/>
      <c r="CN100" s="140" t="s">
        <v>848</v>
      </c>
      <c r="CO100" s="91"/>
      <c r="CP100" s="140" t="s">
        <v>834</v>
      </c>
      <c r="CQ100" s="93"/>
    </row>
    <row r="101" spans="1:95" ht="15">
      <c r="A101" s="2"/>
      <c r="B101" s="350"/>
      <c r="C101" s="350"/>
      <c r="D101" s="350"/>
      <c r="E101" s="7" t="s">
        <v>15</v>
      </c>
      <c r="F101" s="140" t="s">
        <v>824</v>
      </c>
      <c r="G101" s="93"/>
      <c r="H101" s="140" t="s">
        <v>824</v>
      </c>
      <c r="I101" s="91"/>
      <c r="J101" s="140" t="s">
        <v>292</v>
      </c>
      <c r="K101" s="91"/>
      <c r="L101" s="140" t="s">
        <v>293</v>
      </c>
      <c r="M101" s="91"/>
      <c r="N101" s="140" t="s">
        <v>828</v>
      </c>
      <c r="O101" s="93"/>
      <c r="P101" s="140" t="s">
        <v>561</v>
      </c>
      <c r="Q101" s="93"/>
      <c r="R101" s="140" t="s">
        <v>261</v>
      </c>
      <c r="S101" s="91"/>
      <c r="T101" s="140" t="s">
        <v>835</v>
      </c>
      <c r="U101" s="91"/>
      <c r="V101" s="140" t="s">
        <v>596</v>
      </c>
      <c r="W101" s="91"/>
      <c r="X101" s="140" t="s">
        <v>292</v>
      </c>
      <c r="Y101" s="91"/>
      <c r="Z101" s="140" t="s">
        <v>833</v>
      </c>
      <c r="AA101" s="93"/>
      <c r="AB101" s="140" t="s">
        <v>248</v>
      </c>
      <c r="AC101" s="91"/>
      <c r="AD101" s="140" t="s">
        <v>314</v>
      </c>
      <c r="AE101" s="93"/>
      <c r="AF101" s="140" t="s">
        <v>293</v>
      </c>
      <c r="AG101" s="93"/>
      <c r="AH101" s="140" t="s">
        <v>293</v>
      </c>
      <c r="AI101" s="93"/>
      <c r="AJ101" s="140" t="s">
        <v>246</v>
      </c>
      <c r="AK101" s="93"/>
      <c r="AL101" s="140" t="s">
        <v>833</v>
      </c>
      <c r="AM101" s="93"/>
      <c r="AN101" s="140" t="s">
        <v>296</v>
      </c>
      <c r="AO101" s="91"/>
      <c r="AP101" s="140" t="s">
        <v>749</v>
      </c>
      <c r="AQ101" s="93"/>
      <c r="AR101" s="140" t="s">
        <v>838</v>
      </c>
      <c r="AS101" s="91"/>
      <c r="AT101" s="140" t="s">
        <v>561</v>
      </c>
      <c r="AU101" s="91"/>
      <c r="AV101" s="140" t="s">
        <v>835</v>
      </c>
      <c r="AW101" s="91"/>
      <c r="AX101" s="140" t="s">
        <v>835</v>
      </c>
      <c r="AY101" s="91"/>
      <c r="AZ101" s="140" t="s">
        <v>835</v>
      </c>
      <c r="BA101" s="91"/>
      <c r="BB101" s="140" t="s">
        <v>598</v>
      </c>
      <c r="BC101" s="140"/>
      <c r="BD101" s="140" t="s">
        <v>598</v>
      </c>
      <c r="BE101" s="93"/>
      <c r="BF101" s="140" t="s">
        <v>598</v>
      </c>
      <c r="BG101" s="93"/>
      <c r="BH101" s="140" t="s">
        <v>835</v>
      </c>
      <c r="BI101" s="91"/>
      <c r="BJ101" s="140" t="s">
        <v>842</v>
      </c>
      <c r="BK101" s="91"/>
      <c r="BL101" s="140" t="s">
        <v>835</v>
      </c>
      <c r="BM101" s="93"/>
      <c r="BN101" s="140" t="s">
        <v>835</v>
      </c>
      <c r="BO101" s="91"/>
      <c r="BP101" s="140" t="s">
        <v>241</v>
      </c>
      <c r="BQ101" s="91"/>
      <c r="BR101" s="140" t="s">
        <v>261</v>
      </c>
      <c r="BS101" s="91"/>
      <c r="BT101" s="140" t="s">
        <v>261</v>
      </c>
      <c r="BU101" s="140"/>
      <c r="BV101" s="140" t="s">
        <v>835</v>
      </c>
      <c r="BW101" s="93"/>
      <c r="BX101" s="140" t="s">
        <v>835</v>
      </c>
      <c r="BY101" s="91"/>
      <c r="BZ101" s="140" t="s">
        <v>845</v>
      </c>
      <c r="CA101" s="93"/>
      <c r="CB101" s="140" t="s">
        <v>246</v>
      </c>
      <c r="CC101" s="93"/>
      <c r="CD101" s="140" t="s">
        <v>835</v>
      </c>
      <c r="CE101" s="140"/>
      <c r="CF101" s="140" t="s">
        <v>842</v>
      </c>
      <c r="CG101" s="91"/>
      <c r="CH101" s="140" t="s">
        <v>314</v>
      </c>
      <c r="CI101" s="93"/>
      <c r="CJ101" s="140" t="s">
        <v>314</v>
      </c>
      <c r="CK101" s="91"/>
      <c r="CL101" s="140" t="s">
        <v>248</v>
      </c>
      <c r="CM101" s="93"/>
      <c r="CN101" s="140" t="s">
        <v>849</v>
      </c>
      <c r="CO101" s="91"/>
      <c r="CP101" s="140" t="s">
        <v>850</v>
      </c>
      <c r="CQ101" s="93"/>
    </row>
    <row r="102" spans="1:95" ht="30" customHeight="1">
      <c r="A102" s="2">
        <v>13</v>
      </c>
      <c r="B102" s="435" t="s">
        <v>1107</v>
      </c>
      <c r="C102" s="435"/>
      <c r="D102" s="435"/>
      <c r="E102" s="7" t="s">
        <v>11</v>
      </c>
      <c r="F102" s="91"/>
      <c r="G102" s="171"/>
      <c r="H102" s="140" t="s">
        <v>319</v>
      </c>
      <c r="I102" s="91"/>
      <c r="J102" s="91"/>
      <c r="K102" s="91"/>
      <c r="L102" s="91"/>
      <c r="M102" s="93"/>
      <c r="N102" s="91"/>
      <c r="O102" s="91"/>
      <c r="P102" s="91"/>
      <c r="Q102" s="93"/>
      <c r="R102" s="91"/>
      <c r="S102" s="91"/>
      <c r="T102" s="91"/>
      <c r="U102" s="91"/>
      <c r="V102" s="91"/>
      <c r="W102" s="91"/>
      <c r="X102" s="91"/>
      <c r="Y102" s="91"/>
      <c r="Z102" s="91"/>
      <c r="AA102" s="93"/>
      <c r="AB102" s="91"/>
      <c r="AC102" s="91"/>
      <c r="AD102" s="91"/>
      <c r="AE102" s="93"/>
      <c r="AF102" s="91"/>
      <c r="AG102" s="93"/>
      <c r="AH102" s="91"/>
      <c r="AI102" s="93"/>
      <c r="AJ102" s="91"/>
      <c r="AK102" s="91"/>
      <c r="AL102" s="91"/>
      <c r="AM102" s="93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140" t="s">
        <v>319</v>
      </c>
      <c r="AY102" s="93" t="s">
        <v>585</v>
      </c>
      <c r="AZ102" s="91"/>
      <c r="BA102" s="91"/>
      <c r="BB102" s="91"/>
      <c r="BC102" s="91"/>
      <c r="BD102" s="91"/>
      <c r="BE102" s="93"/>
      <c r="BF102" s="91"/>
      <c r="BG102" s="93"/>
      <c r="BH102" s="91"/>
      <c r="BI102" s="91"/>
      <c r="BJ102" s="91"/>
      <c r="BK102" s="91"/>
      <c r="BL102" s="91"/>
      <c r="BM102" s="93"/>
      <c r="BN102" s="91"/>
      <c r="BO102" s="91"/>
      <c r="BP102" s="91"/>
      <c r="BQ102" s="91"/>
      <c r="BR102" s="91"/>
      <c r="BS102" s="91"/>
      <c r="BT102" s="91"/>
      <c r="BU102" s="91"/>
      <c r="BV102" s="91"/>
      <c r="BW102" s="93"/>
      <c r="BX102" s="91"/>
      <c r="BY102" s="91"/>
      <c r="BZ102" s="91"/>
      <c r="CA102" s="91"/>
      <c r="CB102" s="91"/>
      <c r="CC102" s="93"/>
      <c r="CD102" s="91"/>
      <c r="CE102" s="91"/>
      <c r="CF102" s="91"/>
      <c r="CG102" s="91"/>
      <c r="CH102" s="91"/>
      <c r="CI102" s="93"/>
      <c r="CJ102" s="91"/>
      <c r="CK102" s="91"/>
      <c r="CL102" s="91"/>
      <c r="CM102" s="93"/>
      <c r="CN102" s="91"/>
      <c r="CO102" s="91"/>
      <c r="CP102" s="91"/>
      <c r="CQ102" s="91"/>
    </row>
    <row r="103" spans="1:95" ht="15">
      <c r="A103" s="2"/>
      <c r="B103" s="350"/>
      <c r="C103" s="350"/>
      <c r="D103" s="350"/>
      <c r="E103" s="7" t="s">
        <v>53</v>
      </c>
      <c r="F103" s="91"/>
      <c r="G103" s="171"/>
      <c r="H103" s="140" t="s">
        <v>237</v>
      </c>
      <c r="I103" s="91"/>
      <c r="J103" s="91"/>
      <c r="K103" s="91"/>
      <c r="L103" s="91"/>
      <c r="M103" s="93"/>
      <c r="N103" s="91"/>
      <c r="O103" s="91"/>
      <c r="P103" s="91"/>
      <c r="Q103" s="93"/>
      <c r="R103" s="91"/>
      <c r="S103" s="91"/>
      <c r="T103" s="91"/>
      <c r="U103" s="91"/>
      <c r="V103" s="91"/>
      <c r="W103" s="91"/>
      <c r="X103" s="91"/>
      <c r="Y103" s="91"/>
      <c r="Z103" s="91"/>
      <c r="AA103" s="93"/>
      <c r="AB103" s="91"/>
      <c r="AC103" s="91"/>
      <c r="AD103" s="91"/>
      <c r="AE103" s="93"/>
      <c r="AF103" s="91"/>
      <c r="AG103" s="93"/>
      <c r="AH103" s="91"/>
      <c r="AI103" s="93"/>
      <c r="AJ103" s="91"/>
      <c r="AK103" s="91"/>
      <c r="AL103" s="91"/>
      <c r="AM103" s="93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140" t="s">
        <v>788</v>
      </c>
      <c r="AY103" s="93" t="s">
        <v>1108</v>
      </c>
      <c r="AZ103" s="91"/>
      <c r="BA103" s="91"/>
      <c r="BB103" s="91"/>
      <c r="BC103" s="91"/>
      <c r="BD103" s="91"/>
      <c r="BE103" s="93"/>
      <c r="BF103" s="91"/>
      <c r="BG103" s="93"/>
      <c r="BH103" s="91"/>
      <c r="BI103" s="91"/>
      <c r="BJ103" s="91"/>
      <c r="BK103" s="91"/>
      <c r="BL103" s="91"/>
      <c r="BM103" s="93"/>
      <c r="BN103" s="91"/>
      <c r="BO103" s="91"/>
      <c r="BP103" s="91"/>
      <c r="BQ103" s="91"/>
      <c r="BR103" s="91"/>
      <c r="BS103" s="91"/>
      <c r="BT103" s="91"/>
      <c r="BU103" s="91"/>
      <c r="BV103" s="91"/>
      <c r="BW103" s="93"/>
      <c r="BX103" s="91"/>
      <c r="BY103" s="91"/>
      <c r="BZ103" s="91"/>
      <c r="CA103" s="91"/>
      <c r="CB103" s="91"/>
      <c r="CC103" s="93"/>
      <c r="CD103" s="91"/>
      <c r="CE103" s="91"/>
      <c r="CF103" s="91"/>
      <c r="CG103" s="91"/>
      <c r="CH103" s="91"/>
      <c r="CI103" s="93"/>
      <c r="CJ103" s="91"/>
      <c r="CK103" s="91"/>
      <c r="CL103" s="91"/>
      <c r="CM103" s="93"/>
      <c r="CN103" s="91"/>
      <c r="CO103" s="91"/>
      <c r="CP103" s="91"/>
      <c r="CQ103" s="91"/>
    </row>
    <row r="104" spans="1:95" ht="29.25" customHeight="1">
      <c r="A104" s="2">
        <v>14</v>
      </c>
      <c r="B104" s="435" t="s">
        <v>114</v>
      </c>
      <c r="C104" s="435"/>
      <c r="D104" s="435"/>
      <c r="E104" s="7" t="s">
        <v>11</v>
      </c>
      <c r="F104" s="91"/>
      <c r="G104" s="171"/>
      <c r="H104" s="91"/>
      <c r="I104" s="91"/>
      <c r="J104" s="91"/>
      <c r="K104" s="91"/>
      <c r="L104" s="91"/>
      <c r="M104" s="17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91"/>
      <c r="CL104" s="91"/>
      <c r="CM104" s="91"/>
      <c r="CN104" s="91"/>
      <c r="CO104" s="91"/>
      <c r="CP104" s="91"/>
      <c r="CQ104" s="91"/>
    </row>
    <row r="105" spans="1:95" ht="15">
      <c r="A105" s="2"/>
      <c r="B105" s="350"/>
      <c r="C105" s="350"/>
      <c r="D105" s="350"/>
      <c r="E105" s="7" t="s">
        <v>15</v>
      </c>
      <c r="F105" s="91"/>
      <c r="G105" s="17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1"/>
      <c r="CM105" s="91"/>
      <c r="CN105" s="91"/>
      <c r="CO105" s="91"/>
      <c r="CP105" s="91"/>
      <c r="CQ105" s="91"/>
    </row>
    <row r="106" spans="1:95" ht="14.25">
      <c r="A106" s="8" t="s">
        <v>54</v>
      </c>
      <c r="B106" s="365" t="s">
        <v>55</v>
      </c>
      <c r="C106" s="365"/>
      <c r="D106" s="365"/>
      <c r="E106" s="7" t="s">
        <v>11</v>
      </c>
      <c r="F106" s="140" t="s">
        <v>856</v>
      </c>
      <c r="G106" s="93"/>
      <c r="H106" s="140"/>
      <c r="I106" s="91"/>
      <c r="J106" s="140" t="s">
        <v>834</v>
      </c>
      <c r="K106" s="91"/>
      <c r="L106" s="140" t="s">
        <v>319</v>
      </c>
      <c r="M106" s="91"/>
      <c r="N106" s="91"/>
      <c r="O106" s="91"/>
      <c r="P106" s="91"/>
      <c r="Q106" s="93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3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140" t="s">
        <v>856</v>
      </c>
      <c r="AW106" s="93"/>
      <c r="AX106" s="91"/>
      <c r="AY106" s="91"/>
      <c r="AZ106" s="140" t="s">
        <v>319</v>
      </c>
      <c r="BA106" s="91"/>
      <c r="BB106" s="91"/>
      <c r="BC106" s="93"/>
      <c r="BD106" s="91"/>
      <c r="BE106" s="93"/>
      <c r="BF106" s="91"/>
      <c r="BG106" s="93"/>
      <c r="BH106" s="91"/>
      <c r="BI106" s="91"/>
      <c r="BJ106" s="91"/>
      <c r="BK106" s="91"/>
      <c r="BL106" s="91"/>
      <c r="BM106" s="93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140" t="s">
        <v>386</v>
      </c>
      <c r="CA106" s="93"/>
      <c r="CB106" s="140"/>
      <c r="CC106" s="140"/>
      <c r="CD106" s="140" t="s">
        <v>839</v>
      </c>
      <c r="CE106" s="140"/>
      <c r="CF106" s="140" t="s">
        <v>834</v>
      </c>
      <c r="CG106" s="93"/>
      <c r="CH106" s="140" t="s">
        <v>834</v>
      </c>
      <c r="CI106" s="91"/>
      <c r="CJ106" s="91"/>
      <c r="CK106" s="93"/>
      <c r="CL106" s="140" t="s">
        <v>585</v>
      </c>
      <c r="CM106" s="93"/>
      <c r="CN106" s="91"/>
      <c r="CO106" s="91"/>
      <c r="CP106" s="91"/>
      <c r="CQ106" s="93"/>
    </row>
    <row r="107" spans="1:95" ht="15">
      <c r="A107" s="8"/>
      <c r="B107" s="350"/>
      <c r="C107" s="350"/>
      <c r="D107" s="350"/>
      <c r="E107" s="7" t="s">
        <v>15</v>
      </c>
      <c r="F107" s="140" t="s">
        <v>286</v>
      </c>
      <c r="G107" s="93"/>
      <c r="H107" s="140"/>
      <c r="I107" s="91"/>
      <c r="J107" s="140" t="s">
        <v>262</v>
      </c>
      <c r="K107" s="91"/>
      <c r="L107" s="140" t="s">
        <v>242</v>
      </c>
      <c r="M107" s="91"/>
      <c r="N107" s="91"/>
      <c r="O107" s="91"/>
      <c r="P107" s="91"/>
      <c r="Q107" s="93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3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140" t="s">
        <v>858</v>
      </c>
      <c r="AW107" s="93"/>
      <c r="AX107" s="91"/>
      <c r="AY107" s="91"/>
      <c r="AZ107" s="140" t="s">
        <v>242</v>
      </c>
      <c r="BA107" s="91"/>
      <c r="BB107" s="91"/>
      <c r="BC107" s="93"/>
      <c r="BD107" s="91"/>
      <c r="BE107" s="93"/>
      <c r="BF107" s="91"/>
      <c r="BG107" s="93"/>
      <c r="BH107" s="91"/>
      <c r="BI107" s="91"/>
      <c r="BJ107" s="91"/>
      <c r="BK107" s="91"/>
      <c r="BL107" s="91"/>
      <c r="BM107" s="93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140" t="s">
        <v>285</v>
      </c>
      <c r="CA107" s="93"/>
      <c r="CB107" s="140"/>
      <c r="CC107" s="140"/>
      <c r="CD107" s="140" t="s">
        <v>857</v>
      </c>
      <c r="CE107" s="140"/>
      <c r="CF107" s="140" t="s">
        <v>262</v>
      </c>
      <c r="CG107" s="93"/>
      <c r="CH107" s="140" t="s">
        <v>262</v>
      </c>
      <c r="CI107" s="91"/>
      <c r="CJ107" s="91"/>
      <c r="CK107" s="93"/>
      <c r="CL107" s="140" t="s">
        <v>234</v>
      </c>
      <c r="CM107" s="93"/>
      <c r="CN107" s="91"/>
      <c r="CO107" s="91"/>
      <c r="CP107" s="91"/>
      <c r="CQ107" s="93"/>
    </row>
    <row r="108" spans="1:95" ht="14.25">
      <c r="A108" s="8" t="s">
        <v>56</v>
      </c>
      <c r="B108" s="365" t="s">
        <v>855</v>
      </c>
      <c r="C108" s="365"/>
      <c r="D108" s="365"/>
      <c r="E108" s="7" t="s">
        <v>11</v>
      </c>
      <c r="F108" s="91"/>
      <c r="G108" s="171"/>
      <c r="H108" s="91"/>
      <c r="I108" s="91"/>
      <c r="J108" s="91"/>
      <c r="K108" s="91"/>
      <c r="L108" s="91"/>
      <c r="M108" s="91"/>
      <c r="N108" s="91"/>
      <c r="O108" s="91"/>
      <c r="P108" s="91"/>
      <c r="Q108" s="140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140" t="s">
        <v>316</v>
      </c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140" t="s">
        <v>316</v>
      </c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  <c r="CB108" s="91"/>
      <c r="CC108" s="91"/>
      <c r="CD108" s="91"/>
      <c r="CE108" s="91"/>
      <c r="CF108" s="91"/>
      <c r="CG108" s="91"/>
      <c r="CH108" s="91"/>
      <c r="CI108" s="91"/>
      <c r="CJ108" s="91"/>
      <c r="CK108" s="91"/>
      <c r="CL108" s="91"/>
      <c r="CM108" s="91"/>
      <c r="CN108" s="91"/>
      <c r="CO108" s="91"/>
      <c r="CP108" s="91"/>
      <c r="CQ108" s="91"/>
    </row>
    <row r="109" spans="1:95" ht="15">
      <c r="A109" s="8"/>
      <c r="B109" s="350"/>
      <c r="C109" s="350"/>
      <c r="D109" s="350"/>
      <c r="E109" s="7" t="s">
        <v>15</v>
      </c>
      <c r="F109" s="91"/>
      <c r="G109" s="171"/>
      <c r="H109" s="91"/>
      <c r="I109" s="91"/>
      <c r="J109" s="91"/>
      <c r="K109" s="91"/>
      <c r="L109" s="91"/>
      <c r="M109" s="91"/>
      <c r="N109" s="91"/>
      <c r="O109" s="91"/>
      <c r="P109" s="91"/>
      <c r="Q109" s="140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140" t="s">
        <v>300</v>
      </c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140" t="s">
        <v>300</v>
      </c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  <c r="CB109" s="91"/>
      <c r="CC109" s="91"/>
      <c r="CD109" s="91"/>
      <c r="CE109" s="91"/>
      <c r="CF109" s="91"/>
      <c r="CG109" s="91"/>
      <c r="CH109" s="91"/>
      <c r="CI109" s="91"/>
      <c r="CJ109" s="91"/>
      <c r="CK109" s="91"/>
      <c r="CL109" s="91"/>
      <c r="CM109" s="91"/>
      <c r="CN109" s="91"/>
      <c r="CO109" s="91"/>
      <c r="CP109" s="91"/>
      <c r="CQ109" s="91"/>
    </row>
    <row r="110" spans="1:95" ht="14.25">
      <c r="A110" s="8" t="s">
        <v>58</v>
      </c>
      <c r="B110" s="365" t="s">
        <v>59</v>
      </c>
      <c r="C110" s="365"/>
      <c r="D110" s="365"/>
      <c r="E110" s="7" t="s">
        <v>392</v>
      </c>
      <c r="F110" s="91"/>
      <c r="G110" s="93"/>
      <c r="H110" s="91"/>
      <c r="I110" s="91"/>
      <c r="J110" s="140"/>
      <c r="K110" s="93"/>
      <c r="L110" s="91"/>
      <c r="M110" s="91"/>
      <c r="N110" s="140" t="s">
        <v>313</v>
      </c>
      <c r="O110" s="93"/>
      <c r="P110" s="140" t="s">
        <v>384</v>
      </c>
      <c r="Q110" s="91"/>
      <c r="R110" s="140" t="s">
        <v>386</v>
      </c>
      <c r="S110" s="93"/>
      <c r="T110" s="140" t="s">
        <v>318</v>
      </c>
      <c r="U110" s="91"/>
      <c r="V110" s="140" t="s">
        <v>386</v>
      </c>
      <c r="W110" s="91"/>
      <c r="X110" s="140" t="s">
        <v>386</v>
      </c>
      <c r="Y110" s="91"/>
      <c r="Z110" s="140" t="s">
        <v>386</v>
      </c>
      <c r="AA110" s="91"/>
      <c r="AB110" s="140" t="s">
        <v>386</v>
      </c>
      <c r="AC110" s="93"/>
      <c r="AD110" s="140" t="s">
        <v>386</v>
      </c>
      <c r="AE110" s="93"/>
      <c r="AF110" s="140" t="s">
        <v>386</v>
      </c>
      <c r="AG110" s="91"/>
      <c r="AH110" s="91"/>
      <c r="AI110" s="91"/>
      <c r="AJ110" s="91"/>
      <c r="AK110" s="91"/>
      <c r="AL110" s="91"/>
      <c r="AM110" s="91"/>
      <c r="AN110" s="91"/>
      <c r="AO110" s="91"/>
      <c r="AP110" s="140"/>
      <c r="AQ110" s="93"/>
      <c r="AR110" s="140"/>
      <c r="AS110" s="91"/>
      <c r="AT110" s="140"/>
      <c r="AU110" s="91"/>
      <c r="AV110" s="140"/>
      <c r="AW110" s="93"/>
      <c r="AX110" s="91"/>
      <c r="AY110" s="93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  <c r="BZ110" s="91"/>
      <c r="CA110" s="93"/>
      <c r="CB110" s="91"/>
      <c r="CC110" s="91"/>
      <c r="CD110" s="140" t="s">
        <v>317</v>
      </c>
      <c r="CE110" s="93"/>
      <c r="CF110" s="140"/>
      <c r="CG110" s="140"/>
      <c r="CH110" s="140" t="s">
        <v>852</v>
      </c>
      <c r="CI110" s="93"/>
      <c r="CJ110" s="140" t="s">
        <v>316</v>
      </c>
      <c r="CK110" s="93"/>
      <c r="CL110" s="140"/>
      <c r="CM110" s="93"/>
      <c r="CN110" s="140" t="s">
        <v>839</v>
      </c>
      <c r="CO110" s="91"/>
      <c r="CP110" s="140" t="s">
        <v>316</v>
      </c>
      <c r="CQ110" s="91"/>
    </row>
    <row r="111" spans="1:95" ht="15">
      <c r="A111" s="8"/>
      <c r="B111" s="350"/>
      <c r="C111" s="350"/>
      <c r="D111" s="350"/>
      <c r="E111" s="7" t="s">
        <v>15</v>
      </c>
      <c r="F111" s="91"/>
      <c r="G111" s="93"/>
      <c r="H111" s="91"/>
      <c r="I111" s="91"/>
      <c r="J111" s="140"/>
      <c r="K111" s="93"/>
      <c r="L111" s="91"/>
      <c r="M111" s="91"/>
      <c r="N111" s="140" t="s">
        <v>242</v>
      </c>
      <c r="O111" s="93"/>
      <c r="P111" s="140" t="s">
        <v>854</v>
      </c>
      <c r="Q111" s="91"/>
      <c r="R111" s="140" t="s">
        <v>399</v>
      </c>
      <c r="S111" s="93"/>
      <c r="T111" s="140" t="s">
        <v>784</v>
      </c>
      <c r="U111" s="91"/>
      <c r="V111" s="140" t="s">
        <v>399</v>
      </c>
      <c r="W111" s="91"/>
      <c r="X111" s="140" t="s">
        <v>399</v>
      </c>
      <c r="Y111" s="91"/>
      <c r="Z111" s="140" t="s">
        <v>399</v>
      </c>
      <c r="AA111" s="91"/>
      <c r="AB111" s="140" t="s">
        <v>399</v>
      </c>
      <c r="AC111" s="93"/>
      <c r="AD111" s="140" t="s">
        <v>399</v>
      </c>
      <c r="AE111" s="93"/>
      <c r="AF111" s="140" t="s">
        <v>399</v>
      </c>
      <c r="AG111" s="91"/>
      <c r="AH111" s="91"/>
      <c r="AI111" s="91"/>
      <c r="AJ111" s="91"/>
      <c r="AK111" s="91"/>
      <c r="AL111" s="91"/>
      <c r="AM111" s="91"/>
      <c r="AN111" s="91"/>
      <c r="AO111" s="91"/>
      <c r="AP111" s="140"/>
      <c r="AQ111" s="93"/>
      <c r="AR111" s="140"/>
      <c r="AS111" s="91"/>
      <c r="AT111" s="140"/>
      <c r="AU111" s="91"/>
      <c r="AV111" s="140"/>
      <c r="AW111" s="93"/>
      <c r="AX111" s="91"/>
      <c r="AY111" s="93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3"/>
      <c r="CB111" s="91"/>
      <c r="CC111" s="91"/>
      <c r="CD111" s="140" t="s">
        <v>284</v>
      </c>
      <c r="CE111" s="93"/>
      <c r="CF111" s="140"/>
      <c r="CG111" s="140"/>
      <c r="CH111" s="140" t="s">
        <v>285</v>
      </c>
      <c r="CI111" s="93"/>
      <c r="CJ111" s="140" t="s">
        <v>315</v>
      </c>
      <c r="CK111" s="93"/>
      <c r="CL111" s="140"/>
      <c r="CM111" s="93"/>
      <c r="CN111" s="140" t="s">
        <v>853</v>
      </c>
      <c r="CO111" s="91"/>
      <c r="CP111" s="140" t="s">
        <v>315</v>
      </c>
      <c r="CQ111" s="91"/>
    </row>
    <row r="112" spans="1:95" ht="26.25" customHeight="1">
      <c r="A112" s="8" t="s">
        <v>60</v>
      </c>
      <c r="B112" s="362" t="s">
        <v>61</v>
      </c>
      <c r="C112" s="362"/>
      <c r="D112" s="362"/>
      <c r="E112" s="7" t="s">
        <v>26</v>
      </c>
      <c r="F112" s="91"/>
      <c r="G112" s="91"/>
      <c r="H112" s="91"/>
      <c r="I112" s="91"/>
      <c r="J112" s="91"/>
      <c r="K112" s="91"/>
      <c r="L112" s="91"/>
      <c r="M112" s="91"/>
      <c r="N112" s="140" t="s">
        <v>384</v>
      </c>
      <c r="O112" s="140"/>
      <c r="P112" s="140" t="s">
        <v>319</v>
      </c>
      <c r="Q112" s="93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3"/>
      <c r="AJ112" s="91"/>
      <c r="AK112" s="91"/>
      <c r="AL112" s="91"/>
      <c r="AM112" s="91"/>
      <c r="AN112" s="91"/>
      <c r="AO112" s="93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140" t="s">
        <v>320</v>
      </c>
      <c r="BC112" s="140"/>
      <c r="BD112" s="140" t="s">
        <v>312</v>
      </c>
      <c r="BE112" s="91"/>
      <c r="BF112" s="91"/>
      <c r="BG112" s="91"/>
      <c r="BH112" s="91"/>
      <c r="BI112" s="91"/>
      <c r="BJ112" s="91"/>
      <c r="BK112" s="91"/>
      <c r="BL112" s="91"/>
      <c r="BM112" s="93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  <c r="BZ112" s="91"/>
      <c r="CA112" s="91"/>
      <c r="CB112" s="91"/>
      <c r="CC112" s="91"/>
      <c r="CD112" s="91"/>
      <c r="CE112" s="91"/>
      <c r="CF112" s="91"/>
      <c r="CG112" s="91"/>
      <c r="CH112" s="91"/>
      <c r="CI112" s="91"/>
      <c r="CJ112" s="91"/>
      <c r="CK112" s="91"/>
      <c r="CL112" s="91"/>
      <c r="CM112" s="91"/>
      <c r="CN112" s="91"/>
      <c r="CO112" s="91"/>
      <c r="CP112" s="91"/>
      <c r="CQ112" s="91"/>
    </row>
    <row r="113" spans="1:95" ht="15">
      <c r="A113" s="2"/>
      <c r="B113" s="350"/>
      <c r="C113" s="350"/>
      <c r="D113" s="350"/>
      <c r="E113" s="7" t="s">
        <v>15</v>
      </c>
      <c r="F113" s="91"/>
      <c r="G113" s="91"/>
      <c r="H113" s="91"/>
      <c r="I113" s="91"/>
      <c r="J113" s="91"/>
      <c r="K113" s="91"/>
      <c r="L113" s="91"/>
      <c r="M113" s="91"/>
      <c r="N113" s="140" t="s">
        <v>242</v>
      </c>
      <c r="O113" s="140"/>
      <c r="P113" s="140" t="s">
        <v>235</v>
      </c>
      <c r="Q113" s="93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3"/>
      <c r="AJ113" s="91"/>
      <c r="AK113" s="91"/>
      <c r="AL113" s="91"/>
      <c r="AM113" s="91"/>
      <c r="AN113" s="91"/>
      <c r="AO113" s="93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140" t="s">
        <v>267</v>
      </c>
      <c r="BC113" s="140"/>
      <c r="BD113" s="140" t="s">
        <v>387</v>
      </c>
      <c r="BE113" s="91"/>
      <c r="BF113" s="91"/>
      <c r="BG113" s="91"/>
      <c r="BH113" s="91"/>
      <c r="BI113" s="91"/>
      <c r="BJ113" s="91"/>
      <c r="BK113" s="91"/>
      <c r="BL113" s="91"/>
      <c r="BM113" s="93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  <c r="BZ113" s="91"/>
      <c r="CA113" s="91"/>
      <c r="CB113" s="91"/>
      <c r="CC113" s="91"/>
      <c r="CD113" s="91"/>
      <c r="CE113" s="91"/>
      <c r="CF113" s="91"/>
      <c r="CG113" s="91"/>
      <c r="CH113" s="91"/>
      <c r="CI113" s="91"/>
      <c r="CJ113" s="91"/>
      <c r="CK113" s="91"/>
      <c r="CL113" s="91"/>
      <c r="CM113" s="91"/>
      <c r="CN113" s="91"/>
      <c r="CO113" s="91"/>
      <c r="CP113" s="91"/>
      <c r="CQ113" s="91"/>
    </row>
    <row r="114" spans="1:95" ht="15">
      <c r="A114" s="2">
        <v>15</v>
      </c>
      <c r="B114" s="436" t="s">
        <v>96</v>
      </c>
      <c r="C114" s="436"/>
      <c r="D114" s="436"/>
      <c r="E114" s="7" t="s">
        <v>33</v>
      </c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3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140" t="s">
        <v>386</v>
      </c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3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1"/>
      <c r="CC114" s="91"/>
      <c r="CD114" s="91"/>
      <c r="CE114" s="91"/>
      <c r="CF114" s="91"/>
      <c r="CG114" s="91"/>
      <c r="CH114" s="91"/>
      <c r="CI114" s="91"/>
      <c r="CJ114" s="91"/>
      <c r="CK114" s="91"/>
      <c r="CL114" s="91"/>
      <c r="CM114" s="91"/>
      <c r="CN114" s="91"/>
      <c r="CO114" s="91"/>
      <c r="CP114" s="91"/>
      <c r="CQ114" s="91"/>
    </row>
    <row r="115" spans="1:95" ht="15">
      <c r="A115" s="2"/>
      <c r="B115" s="350"/>
      <c r="C115" s="350"/>
      <c r="D115" s="350"/>
      <c r="E115" s="7" t="s">
        <v>15</v>
      </c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3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140" t="s">
        <v>552</v>
      </c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3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  <c r="BZ115" s="91"/>
      <c r="CA115" s="91"/>
      <c r="CB115" s="91"/>
      <c r="CC115" s="91"/>
      <c r="CD115" s="91"/>
      <c r="CE115" s="91"/>
      <c r="CF115" s="91"/>
      <c r="CG115" s="91"/>
      <c r="CH115" s="91"/>
      <c r="CI115" s="91"/>
      <c r="CJ115" s="91"/>
      <c r="CK115" s="91"/>
      <c r="CL115" s="91"/>
      <c r="CM115" s="91"/>
      <c r="CN115" s="91"/>
      <c r="CO115" s="91"/>
      <c r="CP115" s="91"/>
      <c r="CQ115" s="91"/>
    </row>
    <row r="116" spans="1:95" ht="15">
      <c r="A116" s="2">
        <v>16</v>
      </c>
      <c r="B116" s="436" t="s">
        <v>402</v>
      </c>
      <c r="C116" s="436"/>
      <c r="D116" s="436"/>
      <c r="E116" s="7" t="s">
        <v>26</v>
      </c>
      <c r="F116" s="91"/>
      <c r="G116" s="91"/>
      <c r="H116" s="91"/>
      <c r="I116" s="91"/>
      <c r="J116" s="91"/>
      <c r="K116" s="91"/>
      <c r="L116" s="91"/>
      <c r="M116" s="91"/>
      <c r="N116" s="91"/>
      <c r="O116" s="93"/>
      <c r="P116" s="91"/>
      <c r="Q116" s="93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3"/>
      <c r="AR116" s="91"/>
      <c r="AS116" s="93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  <c r="BZ116" s="91"/>
      <c r="CA116" s="91"/>
      <c r="CB116" s="91"/>
      <c r="CC116" s="91"/>
      <c r="CD116" s="91"/>
      <c r="CE116" s="91"/>
      <c r="CF116" s="91"/>
      <c r="CG116" s="91"/>
      <c r="CH116" s="91"/>
      <c r="CI116" s="91"/>
      <c r="CJ116" s="91"/>
      <c r="CK116" s="91"/>
      <c r="CL116" s="91"/>
      <c r="CM116" s="91"/>
      <c r="CN116" s="91"/>
      <c r="CO116" s="91"/>
      <c r="CP116" s="91"/>
      <c r="CQ116" s="91"/>
    </row>
    <row r="117" spans="1:95" ht="15">
      <c r="A117" s="2"/>
      <c r="B117" s="350"/>
      <c r="C117" s="350"/>
      <c r="D117" s="350"/>
      <c r="E117" s="7" t="s">
        <v>15</v>
      </c>
      <c r="F117" s="91"/>
      <c r="G117" s="91"/>
      <c r="H117" s="91"/>
      <c r="I117" s="91"/>
      <c r="J117" s="91"/>
      <c r="K117" s="91"/>
      <c r="L117" s="91"/>
      <c r="M117" s="91"/>
      <c r="N117" s="91"/>
      <c r="O117" s="93"/>
      <c r="P117" s="91"/>
      <c r="Q117" s="93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3"/>
      <c r="AR117" s="91"/>
      <c r="AS117" s="93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  <c r="BZ117" s="91"/>
      <c r="CA117" s="91"/>
      <c r="CB117" s="91"/>
      <c r="CC117" s="91"/>
      <c r="CD117" s="91"/>
      <c r="CE117" s="91"/>
      <c r="CF117" s="91"/>
      <c r="CG117" s="91"/>
      <c r="CH117" s="91"/>
      <c r="CI117" s="91"/>
      <c r="CJ117" s="91"/>
      <c r="CK117" s="91"/>
      <c r="CL117" s="91"/>
      <c r="CM117" s="91"/>
      <c r="CN117" s="91"/>
      <c r="CO117" s="91"/>
      <c r="CP117" s="91"/>
      <c r="CQ117" s="91"/>
    </row>
    <row r="118" spans="1:95" ht="14.25">
      <c r="A118" s="9" t="s">
        <v>101</v>
      </c>
      <c r="B118" s="4" t="s">
        <v>62</v>
      </c>
      <c r="C118" s="4"/>
      <c r="D118" s="4"/>
      <c r="E118" s="7" t="s">
        <v>26</v>
      </c>
      <c r="F118" s="91"/>
      <c r="G118" s="91"/>
      <c r="H118" s="91"/>
      <c r="I118" s="91"/>
      <c r="J118" s="91"/>
      <c r="K118" s="91"/>
      <c r="L118" s="91"/>
      <c r="M118" s="91"/>
      <c r="N118" s="91"/>
      <c r="O118" s="93"/>
      <c r="P118" s="91"/>
      <c r="Q118" s="93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  <c r="BZ118" s="91"/>
      <c r="CA118" s="91"/>
      <c r="CB118" s="91"/>
      <c r="CC118" s="91"/>
      <c r="CD118" s="91"/>
      <c r="CE118" s="91"/>
      <c r="CF118" s="91"/>
      <c r="CG118" s="91"/>
      <c r="CH118" s="91"/>
      <c r="CI118" s="91"/>
      <c r="CJ118" s="91"/>
      <c r="CK118" s="91"/>
      <c r="CL118" s="91"/>
      <c r="CM118" s="91"/>
      <c r="CN118" s="91"/>
      <c r="CO118" s="91"/>
      <c r="CP118" s="91"/>
      <c r="CQ118" s="91"/>
    </row>
    <row r="119" spans="1:95" ht="15">
      <c r="A119" s="9"/>
      <c r="B119" s="350"/>
      <c r="C119" s="350"/>
      <c r="D119" s="350"/>
      <c r="E119" s="7" t="s">
        <v>15</v>
      </c>
      <c r="F119" s="91"/>
      <c r="G119" s="91"/>
      <c r="H119" s="91"/>
      <c r="I119" s="91"/>
      <c r="J119" s="91"/>
      <c r="K119" s="91"/>
      <c r="L119" s="91"/>
      <c r="M119" s="91"/>
      <c r="N119" s="91"/>
      <c r="O119" s="93"/>
      <c r="P119" s="91"/>
      <c r="Q119" s="93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  <c r="BZ119" s="91"/>
      <c r="CA119" s="91"/>
      <c r="CB119" s="91"/>
      <c r="CC119" s="91"/>
      <c r="CD119" s="91"/>
      <c r="CE119" s="91"/>
      <c r="CF119" s="91"/>
      <c r="CG119" s="91"/>
      <c r="CH119" s="91"/>
      <c r="CI119" s="91"/>
      <c r="CJ119" s="91"/>
      <c r="CK119" s="91"/>
      <c r="CL119" s="91"/>
      <c r="CM119" s="91"/>
      <c r="CN119" s="91"/>
      <c r="CO119" s="91"/>
      <c r="CP119" s="91"/>
      <c r="CQ119" s="91"/>
    </row>
    <row r="120" spans="1:95" ht="14.25">
      <c r="A120" s="9" t="s">
        <v>102</v>
      </c>
      <c r="B120" s="4" t="s">
        <v>63</v>
      </c>
      <c r="C120" s="4"/>
      <c r="D120" s="4"/>
      <c r="E120" s="7" t="s">
        <v>64</v>
      </c>
      <c r="F120" s="91"/>
      <c r="G120" s="91"/>
      <c r="H120" s="91"/>
      <c r="I120" s="91"/>
      <c r="J120" s="91"/>
      <c r="K120" s="91"/>
      <c r="L120" s="91"/>
      <c r="M120" s="91"/>
      <c r="N120" s="140"/>
      <c r="O120" s="91"/>
      <c r="P120" s="91"/>
      <c r="Q120" s="93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3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3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  <c r="BZ120" s="91"/>
      <c r="CA120" s="91"/>
      <c r="CB120" s="91"/>
      <c r="CC120" s="91"/>
      <c r="CD120" s="91"/>
      <c r="CE120" s="91"/>
      <c r="CF120" s="91"/>
      <c r="CG120" s="91"/>
      <c r="CH120" s="91"/>
      <c r="CI120" s="91"/>
      <c r="CJ120" s="91"/>
      <c r="CK120" s="91"/>
      <c r="CL120" s="91"/>
      <c r="CM120" s="91"/>
      <c r="CN120" s="91"/>
      <c r="CO120" s="91"/>
      <c r="CP120" s="91"/>
      <c r="CQ120" s="91"/>
    </row>
    <row r="121" spans="1:95" ht="15">
      <c r="A121" s="10"/>
      <c r="B121" s="350"/>
      <c r="C121" s="350"/>
      <c r="D121" s="350"/>
      <c r="E121" s="7" t="s">
        <v>15</v>
      </c>
      <c r="F121" s="91"/>
      <c r="G121" s="91"/>
      <c r="H121" s="91"/>
      <c r="I121" s="171"/>
      <c r="J121" s="91"/>
      <c r="K121" s="91"/>
      <c r="L121" s="91"/>
      <c r="M121" s="91"/>
      <c r="N121" s="140"/>
      <c r="O121" s="91"/>
      <c r="P121" s="91"/>
      <c r="Q121" s="93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3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3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  <c r="BZ121" s="91"/>
      <c r="CA121" s="91"/>
      <c r="CB121" s="91"/>
      <c r="CC121" s="91"/>
      <c r="CD121" s="91"/>
      <c r="CE121" s="91"/>
      <c r="CF121" s="91"/>
      <c r="CG121" s="91"/>
      <c r="CH121" s="91"/>
      <c r="CI121" s="91"/>
      <c r="CJ121" s="91"/>
      <c r="CK121" s="91"/>
      <c r="CL121" s="91"/>
      <c r="CM121" s="91"/>
      <c r="CN121" s="91"/>
      <c r="CO121" s="91"/>
      <c r="CP121" s="91"/>
      <c r="CQ121" s="91"/>
    </row>
    <row r="122" spans="1:95" ht="15">
      <c r="A122" s="2">
        <v>17</v>
      </c>
      <c r="B122" s="437" t="s">
        <v>395</v>
      </c>
      <c r="C122" s="386"/>
      <c r="D122" s="438"/>
      <c r="E122" s="7" t="s">
        <v>26</v>
      </c>
      <c r="F122" s="91"/>
      <c r="G122" s="93"/>
      <c r="H122" s="91"/>
      <c r="I122" s="93"/>
      <c r="J122" s="140" t="s">
        <v>859</v>
      </c>
      <c r="K122" s="93"/>
      <c r="L122" s="91"/>
      <c r="M122" s="93"/>
      <c r="N122" s="91"/>
      <c r="O122" s="93"/>
      <c r="P122" s="140" t="s">
        <v>316</v>
      </c>
      <c r="Q122" s="93"/>
      <c r="R122" s="140"/>
      <c r="S122" s="93"/>
      <c r="T122" s="140"/>
      <c r="U122" s="93"/>
      <c r="V122" s="140" t="s">
        <v>316</v>
      </c>
      <c r="W122" s="93"/>
      <c r="X122" s="91"/>
      <c r="Y122" s="93"/>
      <c r="Z122" s="140" t="s">
        <v>318</v>
      </c>
      <c r="AA122" s="93"/>
      <c r="AB122" s="91"/>
      <c r="AC122" s="93"/>
      <c r="AD122" s="91"/>
      <c r="AE122" s="93"/>
      <c r="AF122" s="91"/>
      <c r="AG122" s="93"/>
      <c r="AH122" s="91"/>
      <c r="AI122" s="93"/>
      <c r="AJ122" s="91"/>
      <c r="AK122" s="93"/>
      <c r="AL122" s="91"/>
      <c r="AM122" s="93"/>
      <c r="AN122" s="91"/>
      <c r="AO122" s="93"/>
      <c r="AP122" s="140" t="s">
        <v>844</v>
      </c>
      <c r="AQ122" s="93" t="s">
        <v>789</v>
      </c>
      <c r="AR122" s="140" t="s">
        <v>316</v>
      </c>
      <c r="AS122" s="93"/>
      <c r="AT122" s="91"/>
      <c r="AU122" s="93"/>
      <c r="AV122" s="140" t="s">
        <v>316</v>
      </c>
      <c r="AW122" s="93"/>
      <c r="AX122" s="140" t="s">
        <v>316</v>
      </c>
      <c r="AY122" s="93" t="s">
        <v>316</v>
      </c>
      <c r="AZ122" s="140" t="s">
        <v>316</v>
      </c>
      <c r="BA122" s="93"/>
      <c r="BB122" s="91"/>
      <c r="BC122" s="91"/>
      <c r="BD122" s="91"/>
      <c r="BE122" s="93"/>
      <c r="BF122" s="91"/>
      <c r="BG122" s="93"/>
      <c r="BH122" s="91"/>
      <c r="BI122" s="93"/>
      <c r="BJ122" s="91"/>
      <c r="BK122" s="93"/>
      <c r="BL122" s="91"/>
      <c r="BM122" s="93"/>
      <c r="BN122" s="91"/>
      <c r="BO122" s="93"/>
      <c r="BP122" s="91"/>
      <c r="BQ122" s="93"/>
      <c r="BR122" s="140"/>
      <c r="BS122" s="91"/>
      <c r="BT122" s="91"/>
      <c r="BU122" s="93"/>
      <c r="BV122" s="140" t="s">
        <v>316</v>
      </c>
      <c r="BW122" s="93"/>
      <c r="BX122" s="91"/>
      <c r="BY122" s="93"/>
      <c r="BZ122" s="140" t="s">
        <v>316</v>
      </c>
      <c r="CA122" s="93"/>
      <c r="CB122" s="140" t="s">
        <v>320</v>
      </c>
      <c r="CC122" s="140"/>
      <c r="CD122" s="140" t="s">
        <v>316</v>
      </c>
      <c r="CE122" s="93"/>
      <c r="CF122" s="140"/>
      <c r="CG122" s="93"/>
      <c r="CH122" s="140"/>
      <c r="CI122" s="93"/>
      <c r="CJ122" s="140" t="s">
        <v>316</v>
      </c>
      <c r="CK122" s="93"/>
      <c r="CL122" s="140"/>
      <c r="CM122" s="140"/>
      <c r="CN122" s="140" t="s">
        <v>316</v>
      </c>
      <c r="CO122" s="93"/>
      <c r="CP122" s="140" t="s">
        <v>847</v>
      </c>
      <c r="CQ122" s="93"/>
    </row>
    <row r="123" spans="1:95" ht="15">
      <c r="A123" s="2"/>
      <c r="B123" s="350"/>
      <c r="C123" s="350"/>
      <c r="D123" s="350"/>
      <c r="E123" s="7" t="s">
        <v>15</v>
      </c>
      <c r="F123" s="91"/>
      <c r="G123" s="93"/>
      <c r="H123" s="91"/>
      <c r="I123" s="93"/>
      <c r="J123" s="140" t="s">
        <v>294</v>
      </c>
      <c r="K123" s="93"/>
      <c r="L123" s="91"/>
      <c r="M123" s="93"/>
      <c r="N123" s="91"/>
      <c r="O123" s="93"/>
      <c r="P123" s="140" t="s">
        <v>300</v>
      </c>
      <c r="Q123" s="93"/>
      <c r="R123" s="140"/>
      <c r="S123" s="93"/>
      <c r="T123" s="140"/>
      <c r="U123" s="93"/>
      <c r="V123" s="140" t="s">
        <v>254</v>
      </c>
      <c r="W123" s="93"/>
      <c r="X123" s="91"/>
      <c r="Y123" s="93"/>
      <c r="Z123" s="140" t="s">
        <v>243</v>
      </c>
      <c r="AA123" s="93"/>
      <c r="AB123" s="91"/>
      <c r="AC123" s="93"/>
      <c r="AD123" s="91"/>
      <c r="AE123" s="93"/>
      <c r="AF123" s="91"/>
      <c r="AG123" s="93"/>
      <c r="AH123" s="91"/>
      <c r="AI123" s="93"/>
      <c r="AJ123" s="91"/>
      <c r="AK123" s="93"/>
      <c r="AL123" s="91"/>
      <c r="AM123" s="93"/>
      <c r="AN123" s="91"/>
      <c r="AO123" s="93"/>
      <c r="AP123" s="140" t="s">
        <v>861</v>
      </c>
      <c r="AQ123" s="93" t="s">
        <v>1109</v>
      </c>
      <c r="AR123" s="140" t="s">
        <v>300</v>
      </c>
      <c r="AS123" s="93"/>
      <c r="AT123" s="91"/>
      <c r="AU123" s="93"/>
      <c r="AV123" s="140" t="s">
        <v>254</v>
      </c>
      <c r="AW123" s="93"/>
      <c r="AX123" s="140" t="s">
        <v>254</v>
      </c>
      <c r="AY123" s="93" t="s">
        <v>1130</v>
      </c>
      <c r="AZ123" s="140" t="s">
        <v>300</v>
      </c>
      <c r="BA123" s="93"/>
      <c r="BB123" s="91"/>
      <c r="BC123" s="91"/>
      <c r="BD123" s="91"/>
      <c r="BE123" s="93"/>
      <c r="BF123" s="91"/>
      <c r="BG123" s="93"/>
      <c r="BH123" s="91"/>
      <c r="BI123" s="93"/>
      <c r="BJ123" s="91"/>
      <c r="BK123" s="93"/>
      <c r="BL123" s="91"/>
      <c r="BM123" s="93"/>
      <c r="BN123" s="91"/>
      <c r="BO123" s="93"/>
      <c r="BP123" s="91"/>
      <c r="BQ123" s="93"/>
      <c r="BR123" s="140"/>
      <c r="BS123" s="91"/>
      <c r="BT123" s="91"/>
      <c r="BU123" s="93"/>
      <c r="BV123" s="140" t="s">
        <v>300</v>
      </c>
      <c r="BW123" s="93"/>
      <c r="BX123" s="91"/>
      <c r="BY123" s="93"/>
      <c r="BZ123" s="140" t="s">
        <v>300</v>
      </c>
      <c r="CA123" s="93"/>
      <c r="CB123" s="140" t="s">
        <v>283</v>
      </c>
      <c r="CC123" s="140"/>
      <c r="CD123" s="140" t="s">
        <v>254</v>
      </c>
      <c r="CE123" s="93"/>
      <c r="CF123" s="140"/>
      <c r="CG123" s="93"/>
      <c r="CH123" s="140"/>
      <c r="CI123" s="93"/>
      <c r="CJ123" s="140" t="s">
        <v>254</v>
      </c>
      <c r="CK123" s="93"/>
      <c r="CL123" s="140"/>
      <c r="CM123" s="140"/>
      <c r="CN123" s="140" t="s">
        <v>300</v>
      </c>
      <c r="CO123" s="93"/>
      <c r="CP123" s="140" t="s">
        <v>860</v>
      </c>
      <c r="CQ123" s="93"/>
    </row>
    <row r="124" spans="1:95" ht="14.25">
      <c r="A124" s="9" t="s">
        <v>238</v>
      </c>
      <c r="B124" s="4" t="s">
        <v>103</v>
      </c>
      <c r="C124" s="4"/>
      <c r="D124" s="4"/>
      <c r="E124" s="7" t="s">
        <v>33</v>
      </c>
      <c r="F124" s="91"/>
      <c r="G124" s="91"/>
      <c r="H124" s="91"/>
      <c r="I124" s="171"/>
      <c r="J124" s="140" t="s">
        <v>312</v>
      </c>
      <c r="K124" s="171"/>
      <c r="L124" s="91"/>
      <c r="M124" s="171"/>
      <c r="N124" s="91"/>
      <c r="O124" s="91"/>
      <c r="P124" s="140" t="s">
        <v>789</v>
      </c>
      <c r="Q124" s="91"/>
      <c r="R124" s="91"/>
      <c r="S124" s="91"/>
      <c r="T124" s="91"/>
      <c r="U124" s="91"/>
      <c r="V124" s="140" t="s">
        <v>789</v>
      </c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140" t="s">
        <v>317</v>
      </c>
      <c r="AO124" s="91"/>
      <c r="AP124" s="140" t="s">
        <v>789</v>
      </c>
      <c r="AQ124" s="91"/>
      <c r="AR124" s="140" t="s">
        <v>789</v>
      </c>
      <c r="AS124" s="91"/>
      <c r="AT124" s="91"/>
      <c r="AU124" s="91"/>
      <c r="AV124" s="140" t="s">
        <v>789</v>
      </c>
      <c r="AW124" s="140"/>
      <c r="AX124" s="140" t="s">
        <v>789</v>
      </c>
      <c r="AY124" s="91"/>
      <c r="AZ124" s="140" t="s">
        <v>789</v>
      </c>
      <c r="BA124" s="91"/>
      <c r="BB124" s="91"/>
      <c r="BC124" s="91"/>
      <c r="BD124" s="91"/>
      <c r="BE124" s="91"/>
      <c r="BF124" s="91"/>
      <c r="BG124" s="91"/>
      <c r="BH124" s="91"/>
      <c r="BI124" s="93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140" t="s">
        <v>789</v>
      </c>
      <c r="BW124" s="91"/>
      <c r="BX124" s="91"/>
      <c r="BY124" s="91"/>
      <c r="BZ124" s="140" t="s">
        <v>789</v>
      </c>
      <c r="CA124" s="91"/>
      <c r="CB124" s="140" t="s">
        <v>312</v>
      </c>
      <c r="CC124" s="91"/>
      <c r="CD124" s="140" t="s">
        <v>789</v>
      </c>
      <c r="CE124" s="93"/>
      <c r="CF124" s="91"/>
      <c r="CG124" s="91"/>
      <c r="CH124" s="91"/>
      <c r="CI124" s="93"/>
      <c r="CJ124" s="140" t="s">
        <v>789</v>
      </c>
      <c r="CK124" s="93"/>
      <c r="CL124" s="91"/>
      <c r="CM124" s="91"/>
      <c r="CN124" s="140" t="s">
        <v>789</v>
      </c>
      <c r="CO124" s="91"/>
      <c r="CP124" s="91"/>
      <c r="CQ124" s="91"/>
    </row>
    <row r="125" spans="1:95" ht="15">
      <c r="A125" s="10"/>
      <c r="B125" s="350"/>
      <c r="C125" s="350"/>
      <c r="D125" s="350"/>
      <c r="E125" s="7" t="s">
        <v>15</v>
      </c>
      <c r="F125" s="91"/>
      <c r="G125" s="91"/>
      <c r="H125" s="91"/>
      <c r="I125" s="91"/>
      <c r="J125" s="140" t="s">
        <v>784</v>
      </c>
      <c r="K125" s="171"/>
      <c r="L125" s="91"/>
      <c r="M125" s="91"/>
      <c r="N125" s="91"/>
      <c r="O125" s="91"/>
      <c r="P125" s="140" t="s">
        <v>242</v>
      </c>
      <c r="Q125" s="91"/>
      <c r="R125" s="91"/>
      <c r="S125" s="91"/>
      <c r="T125" s="91"/>
      <c r="U125" s="91"/>
      <c r="V125" s="140" t="s">
        <v>284</v>
      </c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140" t="s">
        <v>853</v>
      </c>
      <c r="AO125" s="91"/>
      <c r="AP125" s="140" t="s">
        <v>242</v>
      </c>
      <c r="AQ125" s="91"/>
      <c r="AR125" s="140" t="s">
        <v>242</v>
      </c>
      <c r="AS125" s="91"/>
      <c r="AT125" s="91"/>
      <c r="AU125" s="91"/>
      <c r="AV125" s="140" t="s">
        <v>284</v>
      </c>
      <c r="AW125" s="140"/>
      <c r="AX125" s="140" t="s">
        <v>284</v>
      </c>
      <c r="AY125" s="91"/>
      <c r="AZ125" s="140" t="s">
        <v>242</v>
      </c>
      <c r="BA125" s="91"/>
      <c r="BB125" s="91"/>
      <c r="BC125" s="91"/>
      <c r="BD125" s="91"/>
      <c r="BE125" s="91"/>
      <c r="BF125" s="91"/>
      <c r="BG125" s="91"/>
      <c r="BH125" s="91"/>
      <c r="BI125" s="93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140" t="s">
        <v>284</v>
      </c>
      <c r="BW125" s="91"/>
      <c r="BX125" s="91"/>
      <c r="BY125" s="91"/>
      <c r="BZ125" s="140" t="s">
        <v>242</v>
      </c>
      <c r="CA125" s="91"/>
      <c r="CB125" s="140" t="s">
        <v>784</v>
      </c>
      <c r="CC125" s="91"/>
      <c r="CD125" s="140" t="s">
        <v>284</v>
      </c>
      <c r="CE125" s="93"/>
      <c r="CF125" s="91"/>
      <c r="CG125" s="91"/>
      <c r="CH125" s="91"/>
      <c r="CI125" s="93"/>
      <c r="CJ125" s="140" t="s">
        <v>284</v>
      </c>
      <c r="CK125" s="93"/>
      <c r="CL125" s="91"/>
      <c r="CM125" s="91"/>
      <c r="CN125" s="140" t="s">
        <v>242</v>
      </c>
      <c r="CO125" s="91"/>
      <c r="CP125" s="91"/>
      <c r="CQ125" s="91"/>
    </row>
    <row r="126" spans="1:95" ht="15">
      <c r="A126" s="2">
        <v>18</v>
      </c>
      <c r="B126" s="437" t="s">
        <v>394</v>
      </c>
      <c r="C126" s="386"/>
      <c r="D126" s="438"/>
      <c r="E126" s="7" t="s">
        <v>26</v>
      </c>
      <c r="F126" s="91"/>
      <c r="G126" s="93"/>
      <c r="H126" s="91"/>
      <c r="I126" s="91"/>
      <c r="J126" s="140" t="s">
        <v>386</v>
      </c>
      <c r="K126" s="93"/>
      <c r="L126" s="91"/>
      <c r="M126" s="93"/>
      <c r="N126" s="91"/>
      <c r="O126" s="91"/>
      <c r="P126" s="91"/>
      <c r="Q126" s="93"/>
      <c r="R126" s="91"/>
      <c r="S126" s="93"/>
      <c r="T126" s="91"/>
      <c r="U126" s="93"/>
      <c r="V126" s="91"/>
      <c r="W126" s="91"/>
      <c r="X126" s="91"/>
      <c r="Y126" s="93"/>
      <c r="Z126" s="91"/>
      <c r="AA126" s="91"/>
      <c r="AB126" s="91"/>
      <c r="AC126" s="93"/>
      <c r="AD126" s="91"/>
      <c r="AE126" s="93"/>
      <c r="AF126" s="140"/>
      <c r="AG126" s="93"/>
      <c r="AH126" s="140"/>
      <c r="AI126" s="93"/>
      <c r="AJ126" s="91"/>
      <c r="AK126" s="91"/>
      <c r="AL126" s="91"/>
      <c r="AM126" s="91"/>
      <c r="AN126" s="91"/>
      <c r="AO126" s="93"/>
      <c r="AP126" s="91"/>
      <c r="AQ126" s="93"/>
      <c r="AR126" s="91"/>
      <c r="AS126" s="93"/>
      <c r="AT126" s="91"/>
      <c r="AU126" s="91"/>
      <c r="AV126" s="91"/>
      <c r="AW126" s="93"/>
      <c r="AX126" s="91"/>
      <c r="AY126" s="93"/>
      <c r="AZ126" s="91"/>
      <c r="BA126" s="91"/>
      <c r="BB126" s="91"/>
      <c r="BC126" s="93"/>
      <c r="BD126" s="91"/>
      <c r="BE126" s="93"/>
      <c r="BF126" s="91"/>
      <c r="BG126" s="93"/>
      <c r="BH126" s="91"/>
      <c r="BI126" s="93"/>
      <c r="BJ126" s="140"/>
      <c r="BK126" s="93"/>
      <c r="BL126" s="91"/>
      <c r="BM126" s="93"/>
      <c r="BN126" s="91"/>
      <c r="BO126" s="93"/>
      <c r="BP126" s="140"/>
      <c r="BQ126" s="93"/>
      <c r="BR126" s="91"/>
      <c r="BS126" s="93"/>
      <c r="BT126" s="140"/>
      <c r="BU126" s="93"/>
      <c r="BV126" s="91"/>
      <c r="BW126" s="91"/>
      <c r="BX126" s="91"/>
      <c r="BY126" s="93"/>
      <c r="BZ126" s="91"/>
      <c r="CA126" s="91"/>
      <c r="CB126" s="91"/>
      <c r="CC126" s="93"/>
      <c r="CD126" s="91"/>
      <c r="CE126" s="93"/>
      <c r="CF126" s="140" t="s">
        <v>864</v>
      </c>
      <c r="CG126" s="93"/>
      <c r="CH126" s="91"/>
      <c r="CI126" s="93"/>
      <c r="CJ126" s="140" t="s">
        <v>585</v>
      </c>
      <c r="CK126" s="93"/>
      <c r="CL126" s="140"/>
      <c r="CM126" s="93"/>
      <c r="CN126" s="91"/>
      <c r="CO126" s="93"/>
      <c r="CP126" s="91"/>
      <c r="CQ126" s="93"/>
    </row>
    <row r="127" spans="1:95" ht="15">
      <c r="A127" s="2"/>
      <c r="B127" s="350"/>
      <c r="C127" s="350"/>
      <c r="D127" s="350"/>
      <c r="E127" s="7" t="s">
        <v>15</v>
      </c>
      <c r="F127" s="91"/>
      <c r="G127" s="93"/>
      <c r="H127" s="91"/>
      <c r="I127" s="91"/>
      <c r="J127" s="140" t="s">
        <v>249</v>
      </c>
      <c r="K127" s="93"/>
      <c r="L127" s="91"/>
      <c r="M127" s="93"/>
      <c r="N127" s="91"/>
      <c r="O127" s="91"/>
      <c r="P127" s="91"/>
      <c r="Q127" s="93"/>
      <c r="R127" s="91"/>
      <c r="S127" s="93"/>
      <c r="T127" s="91"/>
      <c r="U127" s="93"/>
      <c r="V127" s="91"/>
      <c r="W127" s="91"/>
      <c r="X127" s="91"/>
      <c r="Y127" s="93"/>
      <c r="Z127" s="91"/>
      <c r="AA127" s="91"/>
      <c r="AB127" s="91"/>
      <c r="AC127" s="93"/>
      <c r="AD127" s="91"/>
      <c r="AE127" s="93"/>
      <c r="AF127" s="140"/>
      <c r="AG127" s="93"/>
      <c r="AH127" s="140"/>
      <c r="AI127" s="93"/>
      <c r="AJ127" s="91"/>
      <c r="AK127" s="91"/>
      <c r="AL127" s="91"/>
      <c r="AM127" s="91"/>
      <c r="AN127" s="91"/>
      <c r="AO127" s="93"/>
      <c r="AP127" s="91"/>
      <c r="AQ127" s="93"/>
      <c r="AR127" s="91"/>
      <c r="AS127" s="93"/>
      <c r="AT127" s="91"/>
      <c r="AU127" s="91"/>
      <c r="AV127" s="91"/>
      <c r="AW127" s="93"/>
      <c r="AX127" s="91"/>
      <c r="AY127" s="93"/>
      <c r="AZ127" s="91"/>
      <c r="BA127" s="91"/>
      <c r="BB127" s="91"/>
      <c r="BC127" s="93"/>
      <c r="BD127" s="91"/>
      <c r="BE127" s="93"/>
      <c r="BF127" s="91"/>
      <c r="BG127" s="93"/>
      <c r="BH127" s="91"/>
      <c r="BI127" s="93"/>
      <c r="BJ127" s="140"/>
      <c r="BK127" s="93"/>
      <c r="BL127" s="91"/>
      <c r="BM127" s="93"/>
      <c r="BN127" s="91"/>
      <c r="BO127" s="93"/>
      <c r="BP127" s="140"/>
      <c r="BQ127" s="93"/>
      <c r="BR127" s="91"/>
      <c r="BS127" s="93"/>
      <c r="BT127" s="140"/>
      <c r="BU127" s="93"/>
      <c r="BV127" s="91"/>
      <c r="BW127" s="91"/>
      <c r="BX127" s="91"/>
      <c r="BY127" s="93"/>
      <c r="BZ127" s="91"/>
      <c r="CA127" s="91"/>
      <c r="CB127" s="91"/>
      <c r="CC127" s="93"/>
      <c r="CD127" s="91"/>
      <c r="CE127" s="93"/>
      <c r="CF127" s="140" t="s">
        <v>865</v>
      </c>
      <c r="CG127" s="93"/>
      <c r="CH127" s="91"/>
      <c r="CI127" s="93"/>
      <c r="CJ127" s="140" t="s">
        <v>295</v>
      </c>
      <c r="CK127" s="93"/>
      <c r="CL127" s="140"/>
      <c r="CM127" s="93"/>
      <c r="CN127" s="91"/>
      <c r="CO127" s="93"/>
      <c r="CP127" s="91"/>
      <c r="CQ127" s="93"/>
    </row>
    <row r="128" spans="1:95" ht="15">
      <c r="A128" s="9" t="s">
        <v>104</v>
      </c>
      <c r="B128" s="4" t="s">
        <v>63</v>
      </c>
      <c r="C128" s="11"/>
      <c r="D128" s="11"/>
      <c r="E128" s="7" t="s">
        <v>65</v>
      </c>
      <c r="F128" s="91"/>
      <c r="G128" s="91"/>
      <c r="H128" s="91"/>
      <c r="I128" s="91"/>
      <c r="J128" s="91"/>
      <c r="K128" s="93"/>
      <c r="L128" s="91"/>
      <c r="M128" s="171"/>
      <c r="N128" s="140" t="s">
        <v>317</v>
      </c>
      <c r="O128" s="93"/>
      <c r="P128" s="91"/>
      <c r="Q128" s="93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3"/>
      <c r="AD128" s="91"/>
      <c r="AE128" s="93"/>
      <c r="AF128" s="91"/>
      <c r="AG128" s="93"/>
      <c r="AH128" s="140" t="s">
        <v>789</v>
      </c>
      <c r="AI128" s="93"/>
      <c r="AJ128" s="91"/>
      <c r="AK128" s="93"/>
      <c r="AL128" s="91"/>
      <c r="AM128" s="93"/>
      <c r="AN128" s="91"/>
      <c r="AO128" s="93"/>
      <c r="AP128" s="91"/>
      <c r="AQ128" s="93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3"/>
      <c r="BD128" s="91"/>
      <c r="BE128" s="93"/>
      <c r="BF128" s="91"/>
      <c r="BG128" s="93"/>
      <c r="BH128" s="91"/>
      <c r="BI128" s="91"/>
      <c r="BJ128" s="91"/>
      <c r="BK128" s="91"/>
      <c r="BL128" s="91"/>
      <c r="BM128" s="93"/>
      <c r="BN128" s="91"/>
      <c r="BO128" s="93"/>
      <c r="BP128" s="91"/>
      <c r="BQ128" s="91"/>
      <c r="BR128" s="91"/>
      <c r="BS128" s="93"/>
      <c r="BT128" s="91"/>
      <c r="BU128" s="91"/>
      <c r="BV128" s="91"/>
      <c r="BW128" s="93"/>
      <c r="BX128" s="140" t="s">
        <v>312</v>
      </c>
      <c r="BY128" s="91"/>
      <c r="BZ128" s="91"/>
      <c r="CA128" s="91"/>
      <c r="CB128" s="91"/>
      <c r="CC128" s="91"/>
      <c r="CD128" s="91"/>
      <c r="CE128" s="93"/>
      <c r="CF128" s="91"/>
      <c r="CG128" s="91"/>
      <c r="CH128" s="91"/>
      <c r="CI128" s="93"/>
      <c r="CJ128" s="91"/>
      <c r="CK128" s="91"/>
      <c r="CL128" s="91"/>
      <c r="CM128" s="93"/>
      <c r="CN128" s="91"/>
      <c r="CO128" s="93"/>
      <c r="CP128" s="91"/>
      <c r="CQ128" s="93"/>
    </row>
    <row r="129" spans="1:95" ht="15">
      <c r="A129" s="9"/>
      <c r="B129" s="350"/>
      <c r="C129" s="350"/>
      <c r="D129" s="350"/>
      <c r="E129" s="7"/>
      <c r="F129" s="91"/>
      <c r="G129" s="91"/>
      <c r="H129" s="91"/>
      <c r="I129" s="91"/>
      <c r="J129" s="91"/>
      <c r="K129" s="93"/>
      <c r="L129" s="91"/>
      <c r="M129" s="171"/>
      <c r="N129" s="140" t="s">
        <v>867</v>
      </c>
      <c r="O129" s="93"/>
      <c r="P129" s="91"/>
      <c r="Q129" s="93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3"/>
      <c r="AD129" s="91"/>
      <c r="AE129" s="93"/>
      <c r="AF129" s="91"/>
      <c r="AG129" s="93"/>
      <c r="AH129" s="140" t="s">
        <v>303</v>
      </c>
      <c r="AI129" s="93"/>
      <c r="AJ129" s="91"/>
      <c r="AK129" s="93"/>
      <c r="AL129" s="91"/>
      <c r="AM129" s="93"/>
      <c r="AN129" s="91"/>
      <c r="AO129" s="93"/>
      <c r="AP129" s="91"/>
      <c r="AQ129" s="93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3"/>
      <c r="BD129" s="91"/>
      <c r="BE129" s="93"/>
      <c r="BF129" s="91"/>
      <c r="BG129" s="93"/>
      <c r="BH129" s="91"/>
      <c r="BI129" s="91"/>
      <c r="BJ129" s="91"/>
      <c r="BK129" s="91"/>
      <c r="BL129" s="91"/>
      <c r="BM129" s="93"/>
      <c r="BN129" s="91"/>
      <c r="BO129" s="93"/>
      <c r="BP129" s="91"/>
      <c r="BQ129" s="91"/>
      <c r="BR129" s="91"/>
      <c r="BS129" s="93"/>
      <c r="BT129" s="91"/>
      <c r="BU129" s="91"/>
      <c r="BV129" s="91"/>
      <c r="BW129" s="93"/>
      <c r="BX129" s="140" t="s">
        <v>866</v>
      </c>
      <c r="BY129" s="91"/>
      <c r="BZ129" s="91"/>
      <c r="CA129" s="91"/>
      <c r="CB129" s="91"/>
      <c r="CC129" s="91"/>
      <c r="CD129" s="91"/>
      <c r="CE129" s="93"/>
      <c r="CF129" s="91"/>
      <c r="CG129" s="91"/>
      <c r="CH129" s="91"/>
      <c r="CI129" s="93"/>
      <c r="CJ129" s="91"/>
      <c r="CK129" s="91"/>
      <c r="CL129" s="91"/>
      <c r="CM129" s="93"/>
      <c r="CN129" s="91"/>
      <c r="CO129" s="93"/>
      <c r="CP129" s="91"/>
      <c r="CQ129" s="93"/>
    </row>
    <row r="130" spans="1:95" ht="15">
      <c r="A130" s="9" t="s">
        <v>105</v>
      </c>
      <c r="B130" s="4" t="s">
        <v>66</v>
      </c>
      <c r="C130" s="11"/>
      <c r="D130" s="11"/>
      <c r="E130" s="7" t="s">
        <v>26</v>
      </c>
      <c r="F130" s="91"/>
      <c r="G130" s="91"/>
      <c r="H130" s="91"/>
      <c r="I130" s="91"/>
      <c r="J130" s="91"/>
      <c r="K130" s="91"/>
      <c r="L130" s="91"/>
      <c r="M130" s="17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3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3"/>
      <c r="BF130" s="91"/>
      <c r="BG130" s="91"/>
      <c r="BH130" s="91"/>
      <c r="BI130" s="91"/>
      <c r="BJ130" s="91"/>
      <c r="BK130" s="91"/>
      <c r="BL130" s="91"/>
      <c r="BM130" s="93"/>
      <c r="BN130" s="91"/>
      <c r="BO130" s="93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  <c r="BZ130" s="91"/>
      <c r="CA130" s="91"/>
      <c r="CB130" s="91"/>
      <c r="CC130" s="91"/>
      <c r="CD130" s="91"/>
      <c r="CE130" s="93"/>
      <c r="CF130" s="91"/>
      <c r="CG130" s="91"/>
      <c r="CH130" s="91"/>
      <c r="CI130" s="91"/>
      <c r="CJ130" s="91"/>
      <c r="CK130" s="91"/>
      <c r="CL130" s="91"/>
      <c r="CM130" s="91"/>
      <c r="CN130" s="91"/>
      <c r="CO130" s="91"/>
      <c r="CP130" s="91"/>
      <c r="CQ130" s="93"/>
    </row>
    <row r="131" spans="1:95" ht="15">
      <c r="A131" s="2"/>
      <c r="B131" s="350"/>
      <c r="C131" s="350"/>
      <c r="D131" s="350"/>
      <c r="E131" s="7" t="s">
        <v>15</v>
      </c>
      <c r="F131" s="91"/>
      <c r="G131" s="91"/>
      <c r="H131" s="91"/>
      <c r="I131" s="91"/>
      <c r="J131" s="91"/>
      <c r="K131" s="91"/>
      <c r="L131" s="91"/>
      <c r="M131" s="17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3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3"/>
      <c r="BF131" s="91"/>
      <c r="BG131" s="91"/>
      <c r="BH131" s="91"/>
      <c r="BI131" s="91"/>
      <c r="BJ131" s="91"/>
      <c r="BK131" s="91"/>
      <c r="BL131" s="91"/>
      <c r="BM131" s="93"/>
      <c r="BN131" s="91"/>
      <c r="BO131" s="93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  <c r="BZ131" s="91"/>
      <c r="CA131" s="91"/>
      <c r="CB131" s="91"/>
      <c r="CC131" s="91"/>
      <c r="CD131" s="91"/>
      <c r="CE131" s="93"/>
      <c r="CF131" s="91"/>
      <c r="CG131" s="91"/>
      <c r="CH131" s="91"/>
      <c r="CI131" s="91"/>
      <c r="CJ131" s="91"/>
      <c r="CK131" s="91"/>
      <c r="CL131" s="91"/>
      <c r="CM131" s="91"/>
      <c r="CN131" s="91"/>
      <c r="CO131" s="91"/>
      <c r="CP131" s="91"/>
      <c r="CQ131" s="93"/>
    </row>
    <row r="132" spans="1:95" ht="15">
      <c r="A132" s="2">
        <v>19</v>
      </c>
      <c r="B132" s="437" t="s">
        <v>67</v>
      </c>
      <c r="C132" s="386"/>
      <c r="D132" s="438"/>
      <c r="E132" s="7" t="s">
        <v>33</v>
      </c>
      <c r="F132" s="140" t="s">
        <v>862</v>
      </c>
      <c r="G132" s="91"/>
      <c r="H132" s="91"/>
      <c r="I132" s="93"/>
      <c r="J132" s="140" t="s">
        <v>869</v>
      </c>
      <c r="K132" s="93"/>
      <c r="L132" s="140" t="s">
        <v>871</v>
      </c>
      <c r="M132" s="93"/>
      <c r="N132" s="140" t="s">
        <v>875</v>
      </c>
      <c r="O132" s="93"/>
      <c r="P132" s="140" t="s">
        <v>875</v>
      </c>
      <c r="Q132" s="93"/>
      <c r="R132" s="140" t="s">
        <v>385</v>
      </c>
      <c r="S132" s="93"/>
      <c r="T132" s="91"/>
      <c r="U132" s="93"/>
      <c r="V132" s="91"/>
      <c r="W132" s="93"/>
      <c r="X132" s="140" t="s">
        <v>786</v>
      </c>
      <c r="Y132" s="93"/>
      <c r="Z132" s="91"/>
      <c r="AA132" s="93"/>
      <c r="AB132" s="91"/>
      <c r="AC132" s="93"/>
      <c r="AD132" s="91"/>
      <c r="AE132" s="93"/>
      <c r="AF132" s="140" t="s">
        <v>868</v>
      </c>
      <c r="AG132" s="93"/>
      <c r="AH132" s="140" t="s">
        <v>279</v>
      </c>
      <c r="AI132" s="93"/>
      <c r="AJ132" s="91"/>
      <c r="AK132" s="93"/>
      <c r="AL132" s="91"/>
      <c r="AM132" s="93"/>
      <c r="AN132" s="140" t="s">
        <v>834</v>
      </c>
      <c r="AO132" s="93"/>
      <c r="AP132" s="140" t="s">
        <v>877</v>
      </c>
      <c r="AQ132" s="93"/>
      <c r="AR132" s="140" t="s">
        <v>832</v>
      </c>
      <c r="AS132" s="93"/>
      <c r="AT132" s="91"/>
      <c r="AU132" s="93"/>
      <c r="AV132" s="140" t="s">
        <v>856</v>
      </c>
      <c r="AW132" s="93"/>
      <c r="AX132" s="140"/>
      <c r="AY132" s="93"/>
      <c r="AZ132" s="91"/>
      <c r="BA132" s="93"/>
      <c r="BB132" s="140" t="s">
        <v>841</v>
      </c>
      <c r="BC132" s="93"/>
      <c r="BD132" s="140" t="s">
        <v>386</v>
      </c>
      <c r="BE132" s="93"/>
      <c r="BF132" s="140" t="s">
        <v>386</v>
      </c>
      <c r="BG132" s="93"/>
      <c r="BH132" s="140"/>
      <c r="BI132" s="93"/>
      <c r="BJ132" s="140" t="s">
        <v>874</v>
      </c>
      <c r="BK132" s="93"/>
      <c r="BL132" s="140" t="s">
        <v>864</v>
      </c>
      <c r="BM132" s="93"/>
      <c r="BN132" s="140" t="s">
        <v>384</v>
      </c>
      <c r="BO132" s="93"/>
      <c r="BP132" s="140" t="s">
        <v>872</v>
      </c>
      <c r="BQ132" s="93"/>
      <c r="BR132" s="140"/>
      <c r="BS132" s="93"/>
      <c r="BT132" s="140" t="s">
        <v>385</v>
      </c>
      <c r="BU132" s="93"/>
      <c r="BV132" s="140" t="s">
        <v>317</v>
      </c>
      <c r="BW132" s="93"/>
      <c r="BX132" s="140" t="s">
        <v>386</v>
      </c>
      <c r="BY132" s="91"/>
      <c r="BZ132" s="91"/>
      <c r="CA132" s="93"/>
      <c r="CB132" s="91"/>
      <c r="CC132" s="93"/>
      <c r="CD132" s="140"/>
      <c r="CE132" s="93"/>
      <c r="CF132" s="140" t="s">
        <v>874</v>
      </c>
      <c r="CG132" s="93"/>
      <c r="CH132" s="91"/>
      <c r="CI132" s="93"/>
      <c r="CJ132" s="140" t="s">
        <v>829</v>
      </c>
      <c r="CK132" s="93"/>
      <c r="CL132" s="140"/>
      <c r="CM132" s="93"/>
      <c r="CN132" s="140"/>
      <c r="CO132" s="93"/>
      <c r="CP132" s="140" t="s">
        <v>839</v>
      </c>
      <c r="CQ132" s="93"/>
    </row>
    <row r="133" spans="1:95" ht="15">
      <c r="A133" s="2"/>
      <c r="B133" s="350"/>
      <c r="C133" s="350"/>
      <c r="D133" s="350"/>
      <c r="E133" s="7" t="s">
        <v>15</v>
      </c>
      <c r="F133" s="140" t="s">
        <v>285</v>
      </c>
      <c r="G133" s="91"/>
      <c r="H133" s="91"/>
      <c r="I133" s="93"/>
      <c r="J133" s="140" t="s">
        <v>870</v>
      </c>
      <c r="K133" s="93"/>
      <c r="L133" s="140" t="s">
        <v>264</v>
      </c>
      <c r="M133" s="93"/>
      <c r="N133" s="140" t="s">
        <v>876</v>
      </c>
      <c r="O133" s="93"/>
      <c r="P133" s="140" t="s">
        <v>876</v>
      </c>
      <c r="Q133" s="93"/>
      <c r="R133" s="140" t="s">
        <v>393</v>
      </c>
      <c r="S133" s="93"/>
      <c r="T133" s="91"/>
      <c r="U133" s="93"/>
      <c r="V133" s="91"/>
      <c r="W133" s="93"/>
      <c r="X133" s="140" t="s">
        <v>399</v>
      </c>
      <c r="Y133" s="93"/>
      <c r="Z133" s="91"/>
      <c r="AA133" s="93"/>
      <c r="AB133" s="91"/>
      <c r="AC133" s="93"/>
      <c r="AD133" s="91"/>
      <c r="AE133" s="93"/>
      <c r="AF133" s="140" t="s">
        <v>253</v>
      </c>
      <c r="AG133" s="93"/>
      <c r="AH133" s="140" t="s">
        <v>802</v>
      </c>
      <c r="AI133" s="93"/>
      <c r="AJ133" s="91"/>
      <c r="AK133" s="93"/>
      <c r="AL133" s="91"/>
      <c r="AM133" s="93"/>
      <c r="AN133" s="140" t="s">
        <v>234</v>
      </c>
      <c r="AO133" s="93"/>
      <c r="AP133" s="140" t="s">
        <v>286</v>
      </c>
      <c r="AQ133" s="93"/>
      <c r="AR133" s="140" t="s">
        <v>878</v>
      </c>
      <c r="AS133" s="93"/>
      <c r="AT133" s="91"/>
      <c r="AU133" s="93"/>
      <c r="AV133" s="140" t="s">
        <v>242</v>
      </c>
      <c r="AW133" s="93"/>
      <c r="AX133" s="140"/>
      <c r="AY133" s="93"/>
      <c r="AZ133" s="91"/>
      <c r="BA133" s="93"/>
      <c r="BB133" s="140" t="s">
        <v>234</v>
      </c>
      <c r="BC133" s="93"/>
      <c r="BD133" s="140" t="s">
        <v>396</v>
      </c>
      <c r="BE133" s="93"/>
      <c r="BF133" s="140" t="s">
        <v>396</v>
      </c>
      <c r="BG133" s="93"/>
      <c r="BH133" s="140"/>
      <c r="BI133" s="93"/>
      <c r="BJ133" s="140" t="s">
        <v>251</v>
      </c>
      <c r="BK133" s="93"/>
      <c r="BL133" s="140" t="s">
        <v>267</v>
      </c>
      <c r="BM133" s="93"/>
      <c r="BN133" s="140" t="s">
        <v>387</v>
      </c>
      <c r="BO133" s="93"/>
      <c r="BP133" s="140" t="s">
        <v>873</v>
      </c>
      <c r="BQ133" s="93"/>
      <c r="BR133" s="140"/>
      <c r="BS133" s="93"/>
      <c r="BT133" s="140" t="s">
        <v>393</v>
      </c>
      <c r="BU133" s="93"/>
      <c r="BV133" s="140" t="s">
        <v>240</v>
      </c>
      <c r="BW133" s="93"/>
      <c r="BX133" s="140" t="s">
        <v>396</v>
      </c>
      <c r="BY133" s="91"/>
      <c r="BZ133" s="91"/>
      <c r="CA133" s="93"/>
      <c r="CB133" s="91"/>
      <c r="CC133" s="93"/>
      <c r="CD133" s="140"/>
      <c r="CE133" s="93"/>
      <c r="CF133" s="140" t="s">
        <v>251</v>
      </c>
      <c r="CG133" s="93"/>
      <c r="CH133" s="91"/>
      <c r="CI133" s="93"/>
      <c r="CJ133" s="140" t="s">
        <v>725</v>
      </c>
      <c r="CK133" s="93"/>
      <c r="CL133" s="140"/>
      <c r="CM133" s="93"/>
      <c r="CN133" s="140"/>
      <c r="CO133" s="93"/>
      <c r="CP133" s="140" t="s">
        <v>784</v>
      </c>
      <c r="CQ133" s="93"/>
    </row>
    <row r="134" spans="1:95" ht="15">
      <c r="A134" s="2">
        <v>20</v>
      </c>
      <c r="B134" s="436" t="s">
        <v>116</v>
      </c>
      <c r="C134" s="436"/>
      <c r="D134" s="436"/>
      <c r="E134" s="7" t="s">
        <v>26</v>
      </c>
      <c r="F134" s="91"/>
      <c r="G134" s="91"/>
      <c r="H134" s="91"/>
      <c r="I134" s="93"/>
      <c r="J134" s="140" t="s">
        <v>279</v>
      </c>
      <c r="K134" s="93"/>
      <c r="L134" s="140"/>
      <c r="M134" s="93"/>
      <c r="N134" s="91"/>
      <c r="O134" s="91"/>
      <c r="P134" s="140" t="s">
        <v>320</v>
      </c>
      <c r="Q134" s="93"/>
      <c r="R134" s="140"/>
      <c r="S134" s="93"/>
      <c r="T134" s="91"/>
      <c r="U134" s="93"/>
      <c r="V134" s="91"/>
      <c r="W134" s="91"/>
      <c r="X134" s="91"/>
      <c r="Y134" s="91"/>
      <c r="Z134" s="91"/>
      <c r="AA134" s="93"/>
      <c r="AB134" s="91"/>
      <c r="AC134" s="91"/>
      <c r="AD134" s="91"/>
      <c r="AE134" s="93"/>
      <c r="AF134" s="140"/>
      <c r="AG134" s="93"/>
      <c r="AH134" s="140"/>
      <c r="AI134" s="93"/>
      <c r="AJ134" s="91"/>
      <c r="AK134" s="91"/>
      <c r="AL134" s="91"/>
      <c r="AM134" s="91"/>
      <c r="AN134" s="140" t="s">
        <v>319</v>
      </c>
      <c r="AO134" s="91"/>
      <c r="AP134" s="140" t="s">
        <v>319</v>
      </c>
      <c r="AQ134" s="91"/>
      <c r="AR134" s="140" t="s">
        <v>846</v>
      </c>
      <c r="AS134" s="93"/>
      <c r="AT134" s="91"/>
      <c r="AU134" s="93"/>
      <c r="AV134" s="91"/>
      <c r="AW134" s="93"/>
      <c r="AX134" s="140" t="s">
        <v>789</v>
      </c>
      <c r="AY134" s="93"/>
      <c r="AZ134" s="91"/>
      <c r="BA134" s="91"/>
      <c r="BB134" s="140" t="s">
        <v>319</v>
      </c>
      <c r="BC134" s="91"/>
      <c r="BD134" s="140" t="s">
        <v>317</v>
      </c>
      <c r="BE134" s="93"/>
      <c r="BF134" s="140" t="s">
        <v>319</v>
      </c>
      <c r="BG134" s="93"/>
      <c r="BH134" s="140"/>
      <c r="BI134" s="91"/>
      <c r="BJ134" s="140"/>
      <c r="BK134" s="91"/>
      <c r="BL134" s="91"/>
      <c r="BM134" s="93"/>
      <c r="BN134" s="91"/>
      <c r="BO134" s="91"/>
      <c r="BP134" s="140"/>
      <c r="BQ134" s="93"/>
      <c r="BR134" s="140"/>
      <c r="BS134" s="93"/>
      <c r="BT134" s="91"/>
      <c r="BU134" s="91"/>
      <c r="BV134" s="140"/>
      <c r="BW134" s="93"/>
      <c r="BX134" s="140" t="s">
        <v>789</v>
      </c>
      <c r="BY134" s="91"/>
      <c r="BZ134" s="91"/>
      <c r="CA134" s="91"/>
      <c r="CB134" s="140" t="s">
        <v>319</v>
      </c>
      <c r="CC134" s="93"/>
      <c r="CD134" s="91"/>
      <c r="CE134" s="91"/>
      <c r="CF134" s="140"/>
      <c r="CG134" s="91"/>
      <c r="CH134" s="140"/>
      <c r="CI134" s="93"/>
      <c r="CJ134" s="91"/>
      <c r="CK134" s="91"/>
      <c r="CL134" s="91"/>
      <c r="CM134" s="91"/>
      <c r="CN134" s="91"/>
      <c r="CO134" s="91"/>
      <c r="CP134" s="91"/>
      <c r="CQ134" s="91"/>
    </row>
    <row r="135" spans="1:95" ht="15">
      <c r="A135" s="2"/>
      <c r="B135" s="350"/>
      <c r="C135" s="350"/>
      <c r="D135" s="350"/>
      <c r="E135" s="7" t="s">
        <v>15</v>
      </c>
      <c r="F135" s="91"/>
      <c r="G135" s="91"/>
      <c r="H135" s="91"/>
      <c r="I135" s="93"/>
      <c r="J135" s="140" t="s">
        <v>879</v>
      </c>
      <c r="K135" s="93"/>
      <c r="L135" s="140"/>
      <c r="M135" s="93"/>
      <c r="N135" s="91"/>
      <c r="O135" s="91"/>
      <c r="P135" s="140" t="s">
        <v>247</v>
      </c>
      <c r="Q135" s="93"/>
      <c r="R135" s="140"/>
      <c r="S135" s="93"/>
      <c r="T135" s="91"/>
      <c r="U135" s="93"/>
      <c r="V135" s="91"/>
      <c r="W135" s="91"/>
      <c r="X135" s="91"/>
      <c r="Y135" s="91"/>
      <c r="Z135" s="91"/>
      <c r="AA135" s="93"/>
      <c r="AB135" s="91"/>
      <c r="AC135" s="91"/>
      <c r="AD135" s="91"/>
      <c r="AE135" s="93"/>
      <c r="AF135" s="140"/>
      <c r="AG135" s="93"/>
      <c r="AH135" s="140"/>
      <c r="AI135" s="93"/>
      <c r="AJ135" s="91"/>
      <c r="AK135" s="91"/>
      <c r="AL135" s="91"/>
      <c r="AM135" s="91"/>
      <c r="AN135" s="140" t="s">
        <v>387</v>
      </c>
      <c r="AO135" s="91"/>
      <c r="AP135" s="140" t="s">
        <v>387</v>
      </c>
      <c r="AQ135" s="91"/>
      <c r="AR135" s="140" t="s">
        <v>880</v>
      </c>
      <c r="AS135" s="93"/>
      <c r="AT135" s="91"/>
      <c r="AU135" s="93"/>
      <c r="AV135" s="91"/>
      <c r="AW135" s="93"/>
      <c r="AX135" s="140" t="s">
        <v>248</v>
      </c>
      <c r="AY135" s="93"/>
      <c r="AZ135" s="91"/>
      <c r="BA135" s="91"/>
      <c r="BB135" s="140" t="s">
        <v>387</v>
      </c>
      <c r="BC135" s="91"/>
      <c r="BD135" s="140" t="s">
        <v>297</v>
      </c>
      <c r="BE135" s="93"/>
      <c r="BF135" s="140" t="s">
        <v>387</v>
      </c>
      <c r="BG135" s="93"/>
      <c r="BH135" s="140"/>
      <c r="BI135" s="91"/>
      <c r="BJ135" s="140"/>
      <c r="BK135" s="91"/>
      <c r="BL135" s="91"/>
      <c r="BM135" s="93"/>
      <c r="BN135" s="91"/>
      <c r="BO135" s="91"/>
      <c r="BP135" s="140"/>
      <c r="BQ135" s="93"/>
      <c r="BR135" s="140"/>
      <c r="BS135" s="93"/>
      <c r="BT135" s="91"/>
      <c r="BU135" s="91"/>
      <c r="BV135" s="140"/>
      <c r="BW135" s="93"/>
      <c r="BX135" s="140" t="s">
        <v>248</v>
      </c>
      <c r="BY135" s="91"/>
      <c r="BZ135" s="91"/>
      <c r="CA135" s="91"/>
      <c r="CB135" s="140" t="s">
        <v>387</v>
      </c>
      <c r="CC135" s="93"/>
      <c r="CD135" s="91"/>
      <c r="CE135" s="91"/>
      <c r="CF135" s="140"/>
      <c r="CG135" s="91"/>
      <c r="CH135" s="140"/>
      <c r="CI135" s="93"/>
      <c r="CJ135" s="91"/>
      <c r="CK135" s="91"/>
      <c r="CL135" s="91"/>
      <c r="CM135" s="91"/>
      <c r="CN135" s="91"/>
      <c r="CO135" s="91"/>
      <c r="CP135" s="91"/>
      <c r="CQ135" s="91"/>
    </row>
    <row r="136" spans="1:96" ht="15">
      <c r="A136" s="2">
        <v>21</v>
      </c>
      <c r="B136" s="436" t="s">
        <v>68</v>
      </c>
      <c r="C136" s="436"/>
      <c r="D136" s="436"/>
      <c r="E136" s="7" t="s">
        <v>33</v>
      </c>
      <c r="F136" s="91"/>
      <c r="G136" s="91"/>
      <c r="H136" s="91"/>
      <c r="I136" s="171"/>
      <c r="J136" s="91"/>
      <c r="K136" s="91"/>
      <c r="L136" s="91"/>
      <c r="M136" s="17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3" t="s">
        <v>232</v>
      </c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3"/>
      <c r="AT136" s="140" t="s">
        <v>232</v>
      </c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140" t="s">
        <v>232</v>
      </c>
      <c r="BG136" s="91"/>
      <c r="BH136" s="91"/>
      <c r="BI136" s="93"/>
      <c r="BJ136" s="91"/>
      <c r="BK136" s="93"/>
      <c r="BL136" s="91"/>
      <c r="BM136" s="93"/>
      <c r="BN136" s="91"/>
      <c r="BO136" s="91"/>
      <c r="BP136" s="91"/>
      <c r="BQ136" s="93"/>
      <c r="BR136" s="91"/>
      <c r="BS136" s="91"/>
      <c r="BT136" s="91"/>
      <c r="BU136" s="93"/>
      <c r="BV136" s="91"/>
      <c r="BW136" s="91"/>
      <c r="BX136" s="91"/>
      <c r="BY136" s="91"/>
      <c r="BZ136" s="140" t="s">
        <v>232</v>
      </c>
      <c r="CA136" s="91"/>
      <c r="CB136" s="91"/>
      <c r="CC136" s="93"/>
      <c r="CD136" s="91"/>
      <c r="CE136" s="91"/>
      <c r="CF136" s="91"/>
      <c r="CG136" s="91"/>
      <c r="CH136" s="91"/>
      <c r="CI136" s="91"/>
      <c r="CJ136" s="140" t="s">
        <v>316</v>
      </c>
      <c r="CK136" s="93"/>
      <c r="CL136" s="91"/>
      <c r="CM136" s="91"/>
      <c r="CN136" s="91"/>
      <c r="CO136" s="93" t="s">
        <v>232</v>
      </c>
      <c r="CP136" s="140" t="s">
        <v>316</v>
      </c>
      <c r="CQ136" s="93"/>
      <c r="CR136" t="s">
        <v>1110</v>
      </c>
    </row>
    <row r="137" spans="1:95" ht="15">
      <c r="A137" s="2"/>
      <c r="B137" s="350"/>
      <c r="C137" s="350"/>
      <c r="D137" s="350"/>
      <c r="E137" s="7" t="s">
        <v>15</v>
      </c>
      <c r="F137" s="91"/>
      <c r="G137" s="91"/>
      <c r="H137" s="91"/>
      <c r="I137" s="171"/>
      <c r="J137" s="91"/>
      <c r="K137" s="91"/>
      <c r="L137" s="91"/>
      <c r="M137" s="17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3" t="s">
        <v>1111</v>
      </c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3"/>
      <c r="AT137" s="140" t="s">
        <v>245</v>
      </c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140" t="s">
        <v>245</v>
      </c>
      <c r="BG137" s="91"/>
      <c r="BH137" s="91"/>
      <c r="BI137" s="93"/>
      <c r="BJ137" s="91"/>
      <c r="BK137" s="93"/>
      <c r="BL137" s="91"/>
      <c r="BM137" s="93"/>
      <c r="BN137" s="91"/>
      <c r="BO137" s="91"/>
      <c r="BP137" s="91"/>
      <c r="BQ137" s="93"/>
      <c r="BR137" s="91"/>
      <c r="BS137" s="91"/>
      <c r="BT137" s="91"/>
      <c r="BU137" s="93"/>
      <c r="BV137" s="91"/>
      <c r="BW137" s="91"/>
      <c r="BX137" s="91"/>
      <c r="BY137" s="91"/>
      <c r="BZ137" s="140" t="s">
        <v>245</v>
      </c>
      <c r="CA137" s="91"/>
      <c r="CB137" s="91"/>
      <c r="CC137" s="93"/>
      <c r="CD137" s="91"/>
      <c r="CE137" s="91"/>
      <c r="CF137" s="91"/>
      <c r="CG137" s="91"/>
      <c r="CH137" s="91"/>
      <c r="CI137" s="91"/>
      <c r="CJ137" s="140" t="s">
        <v>235</v>
      </c>
      <c r="CK137" s="93"/>
      <c r="CL137" s="91"/>
      <c r="CM137" s="91"/>
      <c r="CN137" s="91"/>
      <c r="CO137" s="93" t="s">
        <v>1111</v>
      </c>
      <c r="CP137" s="140" t="s">
        <v>235</v>
      </c>
      <c r="CQ137" s="93"/>
    </row>
    <row r="138" spans="1:95" ht="15">
      <c r="A138" s="2">
        <v>22</v>
      </c>
      <c r="B138" s="436" t="s">
        <v>69</v>
      </c>
      <c r="C138" s="436"/>
      <c r="D138" s="436"/>
      <c r="E138" s="7" t="s">
        <v>26</v>
      </c>
      <c r="F138" s="91"/>
      <c r="G138" s="91"/>
      <c r="H138" s="91"/>
      <c r="I138" s="171"/>
      <c r="J138" s="91"/>
      <c r="K138" s="91"/>
      <c r="L138" s="91"/>
      <c r="M138" s="93"/>
      <c r="N138" s="91"/>
      <c r="O138" s="91"/>
      <c r="P138" s="91"/>
      <c r="Q138" s="93"/>
      <c r="R138" s="91"/>
      <c r="S138" s="91"/>
      <c r="T138" s="91"/>
      <c r="U138" s="93"/>
      <c r="V138" s="91"/>
      <c r="W138" s="91"/>
      <c r="X138" s="91"/>
      <c r="Y138" s="93"/>
      <c r="Z138" s="91"/>
      <c r="AA138" s="93"/>
      <c r="AB138" s="91"/>
      <c r="AC138" s="91"/>
      <c r="AD138" s="91"/>
      <c r="AE138" s="93"/>
      <c r="AF138" s="91"/>
      <c r="AG138" s="91"/>
      <c r="AH138" s="91"/>
      <c r="AI138" s="93"/>
      <c r="AJ138" s="91"/>
      <c r="AK138" s="93"/>
      <c r="AL138" s="91"/>
      <c r="AM138" s="93"/>
      <c r="AN138" s="140" t="s">
        <v>871</v>
      </c>
      <c r="AO138" s="93"/>
      <c r="AP138" s="91"/>
      <c r="AQ138" s="93"/>
      <c r="AR138" s="91"/>
      <c r="AS138" s="93"/>
      <c r="AT138" s="91"/>
      <c r="AU138" s="93"/>
      <c r="AV138" s="91"/>
      <c r="AW138" s="93"/>
      <c r="AX138" s="91"/>
      <c r="AY138" s="93"/>
      <c r="AZ138" s="91"/>
      <c r="BA138" s="93"/>
      <c r="BB138" s="91"/>
      <c r="BC138" s="91"/>
      <c r="BD138" s="91"/>
      <c r="BE138" s="93"/>
      <c r="BF138" s="91"/>
      <c r="BG138" s="93"/>
      <c r="BH138" s="140" t="s">
        <v>882</v>
      </c>
      <c r="BI138" s="93"/>
      <c r="BJ138" s="91"/>
      <c r="BK138" s="93"/>
      <c r="BL138" s="91"/>
      <c r="BM138" s="91"/>
      <c r="BN138" s="91"/>
      <c r="BO138" s="91"/>
      <c r="BP138" s="91"/>
      <c r="BQ138" s="93"/>
      <c r="BR138" s="91"/>
      <c r="BS138" s="93"/>
      <c r="BT138" s="91"/>
      <c r="BU138" s="91"/>
      <c r="BV138" s="91"/>
      <c r="BW138" s="93"/>
      <c r="BX138" s="91"/>
      <c r="BY138" s="91"/>
      <c r="BZ138" s="91" t="s">
        <v>279</v>
      </c>
      <c r="CA138" s="93"/>
      <c r="CB138" s="91"/>
      <c r="CC138" s="93"/>
      <c r="CD138" s="91"/>
      <c r="CE138" s="91"/>
      <c r="CF138" s="91"/>
      <c r="CG138" s="93"/>
      <c r="CH138" s="140" t="s">
        <v>881</v>
      </c>
      <c r="CI138" s="93"/>
      <c r="CJ138" s="91"/>
      <c r="CK138" s="93"/>
      <c r="CL138" s="91"/>
      <c r="CM138" s="93"/>
      <c r="CN138" s="91"/>
      <c r="CO138" s="93"/>
      <c r="CP138" s="91"/>
      <c r="CQ138" s="93"/>
    </row>
    <row r="139" spans="1:95" ht="15">
      <c r="A139" s="2"/>
      <c r="B139" s="350"/>
      <c r="C139" s="350"/>
      <c r="D139" s="350"/>
      <c r="E139" s="7" t="s">
        <v>15</v>
      </c>
      <c r="F139" s="91"/>
      <c r="G139" s="91"/>
      <c r="H139" s="91"/>
      <c r="I139" s="171"/>
      <c r="J139" s="91"/>
      <c r="K139" s="91"/>
      <c r="L139" s="91"/>
      <c r="M139" s="93"/>
      <c r="N139" s="91"/>
      <c r="O139" s="91"/>
      <c r="P139" s="91"/>
      <c r="Q139" s="93"/>
      <c r="R139" s="91"/>
      <c r="S139" s="91"/>
      <c r="T139" s="91"/>
      <c r="U139" s="93"/>
      <c r="V139" s="91"/>
      <c r="W139" s="91"/>
      <c r="X139" s="91"/>
      <c r="Y139" s="93"/>
      <c r="Z139" s="91"/>
      <c r="AA139" s="93"/>
      <c r="AB139" s="91"/>
      <c r="AC139" s="91"/>
      <c r="AD139" s="91"/>
      <c r="AE139" s="93"/>
      <c r="AF139" s="91"/>
      <c r="AG139" s="91"/>
      <c r="AH139" s="91"/>
      <c r="AI139" s="93"/>
      <c r="AJ139" s="91"/>
      <c r="AK139" s="93"/>
      <c r="AL139" s="91"/>
      <c r="AM139" s="93"/>
      <c r="AN139" s="140" t="s">
        <v>234</v>
      </c>
      <c r="AO139" s="93"/>
      <c r="AP139" s="91"/>
      <c r="AQ139" s="93"/>
      <c r="AR139" s="91"/>
      <c r="AS139" s="93"/>
      <c r="AT139" s="91"/>
      <c r="AU139" s="93"/>
      <c r="AV139" s="91"/>
      <c r="AW139" s="93"/>
      <c r="AX139" s="91"/>
      <c r="AY139" s="93"/>
      <c r="AZ139" s="91"/>
      <c r="BA139" s="93"/>
      <c r="BB139" s="91"/>
      <c r="BC139" s="91"/>
      <c r="BD139" s="91"/>
      <c r="BE139" s="93"/>
      <c r="BF139" s="91"/>
      <c r="BG139" s="93"/>
      <c r="BH139" s="140" t="s">
        <v>883</v>
      </c>
      <c r="BI139" s="93"/>
      <c r="BJ139" s="91"/>
      <c r="BK139" s="93"/>
      <c r="BL139" s="91"/>
      <c r="BM139" s="91"/>
      <c r="BN139" s="91"/>
      <c r="BO139" s="91"/>
      <c r="BP139" s="91"/>
      <c r="BQ139" s="93"/>
      <c r="BR139" s="91"/>
      <c r="BS139" s="93"/>
      <c r="BT139" s="91"/>
      <c r="BU139" s="91"/>
      <c r="BV139" s="91"/>
      <c r="BW139" s="93"/>
      <c r="BX139" s="91"/>
      <c r="BY139" s="91"/>
      <c r="BZ139" s="91" t="s">
        <v>396</v>
      </c>
      <c r="CA139" s="93"/>
      <c r="CB139" s="91"/>
      <c r="CC139" s="93"/>
      <c r="CD139" s="91"/>
      <c r="CE139" s="91"/>
      <c r="CF139" s="91"/>
      <c r="CG139" s="93"/>
      <c r="CH139" s="140" t="s">
        <v>863</v>
      </c>
      <c r="CI139" s="93"/>
      <c r="CJ139" s="91"/>
      <c r="CK139" s="93"/>
      <c r="CL139" s="91"/>
      <c r="CM139" s="93"/>
      <c r="CN139" s="91"/>
      <c r="CO139" s="93"/>
      <c r="CP139" s="91"/>
      <c r="CQ139" s="93"/>
    </row>
    <row r="140" spans="1:95" ht="27.75" customHeight="1">
      <c r="A140" s="2">
        <v>23</v>
      </c>
      <c r="B140" s="435" t="s">
        <v>587</v>
      </c>
      <c r="C140" s="435"/>
      <c r="D140" s="435"/>
      <c r="E140" s="7" t="s">
        <v>33</v>
      </c>
      <c r="F140" s="91"/>
      <c r="G140" s="91"/>
      <c r="H140" s="91"/>
      <c r="I140" s="171"/>
      <c r="J140" s="91"/>
      <c r="K140" s="91"/>
      <c r="L140" s="91"/>
      <c r="M140" s="17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3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140"/>
      <c r="BK140" s="91"/>
      <c r="BL140" s="91"/>
      <c r="BM140" s="91"/>
      <c r="BN140" s="91"/>
      <c r="BO140" s="91"/>
      <c r="BP140" s="91"/>
      <c r="BQ140" s="91"/>
      <c r="BR140" s="140"/>
      <c r="BS140" s="91"/>
      <c r="BT140" s="91"/>
      <c r="BU140" s="91"/>
      <c r="BV140" s="91"/>
      <c r="BW140" s="91"/>
      <c r="BX140" s="91"/>
      <c r="BY140" s="91"/>
      <c r="BZ140" s="91"/>
      <c r="CA140" s="91"/>
      <c r="CB140" s="91"/>
      <c r="CC140" s="91"/>
      <c r="CD140" s="91"/>
      <c r="CE140" s="91"/>
      <c r="CF140" s="91"/>
      <c r="CG140" s="91"/>
      <c r="CH140" s="140"/>
      <c r="CI140" s="91"/>
      <c r="CJ140" s="91"/>
      <c r="CK140" s="91"/>
      <c r="CL140" s="140"/>
      <c r="CM140" s="91"/>
      <c r="CN140" s="91"/>
      <c r="CO140" s="91"/>
      <c r="CP140" s="91"/>
      <c r="CQ140" s="91"/>
    </row>
    <row r="141" spans="1:95" ht="15">
      <c r="A141" s="2"/>
      <c r="B141" s="350"/>
      <c r="C141" s="350"/>
      <c r="D141" s="350"/>
      <c r="E141" s="7" t="s">
        <v>15</v>
      </c>
      <c r="F141" s="91"/>
      <c r="G141" s="91"/>
      <c r="H141" s="91"/>
      <c r="I141" s="17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3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140"/>
      <c r="BK141" s="91"/>
      <c r="BL141" s="91"/>
      <c r="BM141" s="91"/>
      <c r="BN141" s="91"/>
      <c r="BO141" s="91"/>
      <c r="BP141" s="91"/>
      <c r="BQ141" s="91"/>
      <c r="BR141" s="140"/>
      <c r="BS141" s="91"/>
      <c r="BT141" s="91"/>
      <c r="BU141" s="91"/>
      <c r="BV141" s="91"/>
      <c r="BW141" s="91"/>
      <c r="BX141" s="91"/>
      <c r="BY141" s="91"/>
      <c r="BZ141" s="91"/>
      <c r="CA141" s="91"/>
      <c r="CB141" s="91"/>
      <c r="CC141" s="91"/>
      <c r="CD141" s="91"/>
      <c r="CE141" s="91"/>
      <c r="CF141" s="91"/>
      <c r="CG141" s="91"/>
      <c r="CH141" s="140"/>
      <c r="CI141" s="91"/>
      <c r="CJ141" s="91"/>
      <c r="CK141" s="91"/>
      <c r="CL141" s="140"/>
      <c r="CM141" s="91"/>
      <c r="CN141" s="91"/>
      <c r="CO141" s="91"/>
      <c r="CP141" s="91"/>
      <c r="CQ141" s="91"/>
    </row>
    <row r="142" spans="1:95" ht="14.25">
      <c r="A142" s="9" t="s">
        <v>117</v>
      </c>
      <c r="B142" s="365" t="s">
        <v>70</v>
      </c>
      <c r="C142" s="365"/>
      <c r="D142" s="365"/>
      <c r="E142" s="7" t="s">
        <v>33</v>
      </c>
      <c r="F142" s="140"/>
      <c r="G142" s="93"/>
      <c r="H142" s="91"/>
      <c r="I142" s="93"/>
      <c r="J142" s="140" t="s">
        <v>864</v>
      </c>
      <c r="K142" s="93"/>
      <c r="L142" s="140" t="s">
        <v>313</v>
      </c>
      <c r="M142" s="93"/>
      <c r="N142" s="140" t="s">
        <v>232</v>
      </c>
      <c r="O142" s="93"/>
      <c r="P142" s="91"/>
      <c r="Q142" s="93"/>
      <c r="R142" s="140" t="s">
        <v>320</v>
      </c>
      <c r="S142" s="93"/>
      <c r="T142" s="140"/>
      <c r="U142" s="93"/>
      <c r="V142" s="91"/>
      <c r="W142" s="93"/>
      <c r="X142" s="140"/>
      <c r="Y142" s="93"/>
      <c r="Z142" s="140" t="s">
        <v>856</v>
      </c>
      <c r="AA142" s="93"/>
      <c r="AB142" s="140"/>
      <c r="AC142" s="93"/>
      <c r="AD142" s="140"/>
      <c r="AE142" s="93"/>
      <c r="AF142" s="140"/>
      <c r="AG142" s="93"/>
      <c r="AH142" s="140" t="s">
        <v>864</v>
      </c>
      <c r="AI142" s="93"/>
      <c r="AJ142" s="140"/>
      <c r="AK142" s="93"/>
      <c r="AL142" s="140"/>
      <c r="AM142" s="93"/>
      <c r="AN142" s="140"/>
      <c r="AO142" s="93"/>
      <c r="AP142" s="91"/>
      <c r="AQ142" s="93"/>
      <c r="AR142" s="140" t="s">
        <v>384</v>
      </c>
      <c r="AS142" s="93"/>
      <c r="AT142" s="140"/>
      <c r="AU142" s="93"/>
      <c r="AV142" s="140"/>
      <c r="AW142" s="93"/>
      <c r="AX142" s="140"/>
      <c r="AY142" s="93"/>
      <c r="AZ142" s="140"/>
      <c r="BA142" s="91"/>
      <c r="BB142" s="91"/>
      <c r="BC142" s="93"/>
      <c r="BD142" s="91"/>
      <c r="BE142" s="93"/>
      <c r="BF142" s="91"/>
      <c r="BG142" s="91"/>
      <c r="BH142" s="140"/>
      <c r="BI142" s="93"/>
      <c r="BJ142" s="140"/>
      <c r="BK142" s="93"/>
      <c r="BL142" s="140"/>
      <c r="BM142" s="93"/>
      <c r="BN142" s="140"/>
      <c r="BO142" s="93"/>
      <c r="BP142" s="140"/>
      <c r="BQ142" s="93"/>
      <c r="BR142" s="140"/>
      <c r="BS142" s="93"/>
      <c r="BT142" s="140"/>
      <c r="BU142" s="93"/>
      <c r="BV142" s="140" t="s">
        <v>585</v>
      </c>
      <c r="BW142" s="93"/>
      <c r="BX142" s="140" t="s">
        <v>320</v>
      </c>
      <c r="BY142" s="93"/>
      <c r="BZ142" s="140" t="s">
        <v>384</v>
      </c>
      <c r="CA142" s="93"/>
      <c r="CB142" s="140" t="s">
        <v>864</v>
      </c>
      <c r="CC142" s="93"/>
      <c r="CD142" s="140"/>
      <c r="CE142" s="93"/>
      <c r="CF142" s="140"/>
      <c r="CG142" s="93"/>
      <c r="CH142" s="140" t="s">
        <v>232</v>
      </c>
      <c r="CI142" s="93"/>
      <c r="CJ142" s="140"/>
      <c r="CK142" s="93"/>
      <c r="CL142" s="140" t="s">
        <v>384</v>
      </c>
      <c r="CM142" s="93"/>
      <c r="CN142" s="140"/>
      <c r="CO142" s="93"/>
      <c r="CP142" s="140"/>
      <c r="CQ142" s="93"/>
    </row>
    <row r="143" spans="1:95" ht="15">
      <c r="A143" s="9"/>
      <c r="B143" s="350"/>
      <c r="C143" s="350"/>
      <c r="D143" s="350"/>
      <c r="E143" s="7" t="s">
        <v>15</v>
      </c>
      <c r="F143" s="140"/>
      <c r="G143" s="93"/>
      <c r="H143" s="91"/>
      <c r="I143" s="93"/>
      <c r="J143" s="140" t="s">
        <v>263</v>
      </c>
      <c r="K143" s="93"/>
      <c r="L143" s="140" t="s">
        <v>550</v>
      </c>
      <c r="M143" s="93"/>
      <c r="N143" s="140" t="s">
        <v>300</v>
      </c>
      <c r="O143" s="93"/>
      <c r="P143" s="91"/>
      <c r="Q143" s="93"/>
      <c r="R143" s="140" t="s">
        <v>293</v>
      </c>
      <c r="S143" s="93"/>
      <c r="T143" s="140"/>
      <c r="U143" s="93"/>
      <c r="V143" s="91"/>
      <c r="W143" s="93"/>
      <c r="X143" s="140"/>
      <c r="Y143" s="93"/>
      <c r="Z143" s="140" t="s">
        <v>308</v>
      </c>
      <c r="AA143" s="93"/>
      <c r="AB143" s="140"/>
      <c r="AC143" s="93"/>
      <c r="AD143" s="140"/>
      <c r="AE143" s="93"/>
      <c r="AF143" s="140"/>
      <c r="AG143" s="93"/>
      <c r="AH143" s="140" t="s">
        <v>263</v>
      </c>
      <c r="AI143" s="93"/>
      <c r="AJ143" s="140"/>
      <c r="AK143" s="93"/>
      <c r="AL143" s="140"/>
      <c r="AM143" s="93"/>
      <c r="AN143" s="140"/>
      <c r="AO143" s="93"/>
      <c r="AP143" s="91"/>
      <c r="AQ143" s="93"/>
      <c r="AR143" s="140" t="s">
        <v>297</v>
      </c>
      <c r="AS143" s="93"/>
      <c r="AT143" s="140"/>
      <c r="AU143" s="93"/>
      <c r="AV143" s="140"/>
      <c r="AW143" s="93"/>
      <c r="AX143" s="140"/>
      <c r="AY143" s="93"/>
      <c r="AZ143" s="140"/>
      <c r="BA143" s="91"/>
      <c r="BB143" s="91"/>
      <c r="BC143" s="93"/>
      <c r="BD143" s="91"/>
      <c r="BE143" s="93"/>
      <c r="BF143" s="91"/>
      <c r="BG143" s="91"/>
      <c r="BH143" s="140"/>
      <c r="BI143" s="93"/>
      <c r="BJ143" s="140"/>
      <c r="BK143" s="93"/>
      <c r="BL143" s="140"/>
      <c r="BM143" s="93"/>
      <c r="BN143" s="140"/>
      <c r="BO143" s="93"/>
      <c r="BP143" s="140"/>
      <c r="BQ143" s="93"/>
      <c r="BR143" s="140"/>
      <c r="BS143" s="93"/>
      <c r="BT143" s="140"/>
      <c r="BU143" s="93"/>
      <c r="BV143" s="140" t="s">
        <v>387</v>
      </c>
      <c r="BW143" s="93"/>
      <c r="BX143" s="140" t="s">
        <v>293</v>
      </c>
      <c r="BY143" s="93"/>
      <c r="BZ143" s="140" t="s">
        <v>297</v>
      </c>
      <c r="CA143" s="93"/>
      <c r="CB143" s="140" t="s">
        <v>263</v>
      </c>
      <c r="CC143" s="93"/>
      <c r="CD143" s="140"/>
      <c r="CE143" s="93"/>
      <c r="CF143" s="140"/>
      <c r="CG143" s="93"/>
      <c r="CH143" s="140" t="s">
        <v>300</v>
      </c>
      <c r="CI143" s="93"/>
      <c r="CJ143" s="140"/>
      <c r="CK143" s="93"/>
      <c r="CL143" s="140" t="s">
        <v>297</v>
      </c>
      <c r="CM143" s="93"/>
      <c r="CN143" s="140"/>
      <c r="CO143" s="93"/>
      <c r="CP143" s="140"/>
      <c r="CQ143" s="93"/>
    </row>
    <row r="144" spans="1:95" ht="14.25">
      <c r="A144" s="9" t="s">
        <v>118</v>
      </c>
      <c r="B144" s="439" t="s">
        <v>71</v>
      </c>
      <c r="C144" s="353"/>
      <c r="D144" s="440"/>
      <c r="E144" s="7" t="s">
        <v>33</v>
      </c>
      <c r="F144" s="140"/>
      <c r="G144" s="91"/>
      <c r="H144" s="91"/>
      <c r="I144" s="93"/>
      <c r="J144" s="140"/>
      <c r="K144" s="91"/>
      <c r="L144" s="91"/>
      <c r="M144" s="93"/>
      <c r="N144" s="91"/>
      <c r="O144" s="93"/>
      <c r="P144" s="91"/>
      <c r="Q144" s="91"/>
      <c r="R144" s="91"/>
      <c r="S144" s="91"/>
      <c r="T144" s="91"/>
      <c r="U144" s="91"/>
      <c r="V144" s="91"/>
      <c r="W144" s="91"/>
      <c r="X144" s="140"/>
      <c r="Y144" s="91"/>
      <c r="Z144" s="140" t="s">
        <v>232</v>
      </c>
      <c r="AA144" s="91"/>
      <c r="AB144" s="91"/>
      <c r="AC144" s="91"/>
      <c r="AD144" s="91"/>
      <c r="AE144" s="93"/>
      <c r="AF144" s="140"/>
      <c r="AG144" s="91"/>
      <c r="AH144" s="140"/>
      <c r="AI144" s="91"/>
      <c r="AJ144" s="140"/>
      <c r="AK144" s="93"/>
      <c r="AL144" s="140"/>
      <c r="AM144" s="93"/>
      <c r="AN144" s="91"/>
      <c r="AO144" s="93"/>
      <c r="AP144" s="140"/>
      <c r="AQ144" s="93"/>
      <c r="AR144" s="91"/>
      <c r="AS144" s="91"/>
      <c r="AT144" s="91"/>
      <c r="AU144" s="93"/>
      <c r="AV144" s="140"/>
      <c r="AW144" s="91"/>
      <c r="AX144" s="91"/>
      <c r="AY144" s="91"/>
      <c r="AZ144" s="140"/>
      <c r="BA144" s="91"/>
      <c r="BB144" s="91"/>
      <c r="BC144" s="93"/>
      <c r="BD144" s="91"/>
      <c r="BE144" s="91"/>
      <c r="BF144" s="140" t="s">
        <v>232</v>
      </c>
      <c r="BG144" s="93"/>
      <c r="BH144" s="140"/>
      <c r="BI144" s="91"/>
      <c r="BJ144" s="140"/>
      <c r="BK144" s="91"/>
      <c r="BL144" s="91"/>
      <c r="BM144" s="93"/>
      <c r="BN144" s="140"/>
      <c r="BO144" s="91"/>
      <c r="BP144" s="91"/>
      <c r="BQ144" s="91"/>
      <c r="BR144" s="140"/>
      <c r="BS144" s="91"/>
      <c r="BT144" s="91"/>
      <c r="BU144" s="91"/>
      <c r="BV144" s="140" t="s">
        <v>232</v>
      </c>
      <c r="BW144" s="91"/>
      <c r="BX144" s="140"/>
      <c r="BY144" s="91"/>
      <c r="BZ144" s="140"/>
      <c r="CA144" s="93"/>
      <c r="CB144" s="140"/>
      <c r="CC144" s="93"/>
      <c r="CD144" s="140"/>
      <c r="CE144" s="91"/>
      <c r="CF144" s="91"/>
      <c r="CG144" s="91"/>
      <c r="CH144" s="140"/>
      <c r="CI144" s="91"/>
      <c r="CJ144" s="91"/>
      <c r="CK144" s="93"/>
      <c r="CL144" s="91"/>
      <c r="CM144" s="93"/>
      <c r="CN144" s="91"/>
      <c r="CO144" s="91"/>
      <c r="CP144" s="91"/>
      <c r="CQ144" s="91"/>
    </row>
    <row r="145" spans="1:95" ht="15">
      <c r="A145" s="10"/>
      <c r="B145" s="350"/>
      <c r="C145" s="350"/>
      <c r="D145" s="350"/>
      <c r="E145" s="7" t="s">
        <v>15</v>
      </c>
      <c r="F145" s="140"/>
      <c r="G145" s="91"/>
      <c r="H145" s="91"/>
      <c r="I145" s="93"/>
      <c r="J145" s="140"/>
      <c r="K145" s="91"/>
      <c r="L145" s="91"/>
      <c r="M145" s="93"/>
      <c r="N145" s="91"/>
      <c r="O145" s="93"/>
      <c r="P145" s="91"/>
      <c r="Q145" s="91"/>
      <c r="R145" s="91"/>
      <c r="S145" s="91"/>
      <c r="T145" s="91"/>
      <c r="U145" s="91"/>
      <c r="V145" s="91"/>
      <c r="W145" s="91"/>
      <c r="X145" s="140"/>
      <c r="Y145" s="91"/>
      <c r="Z145" s="140" t="s">
        <v>387</v>
      </c>
      <c r="AA145" s="91"/>
      <c r="AB145" s="91"/>
      <c r="AC145" s="91"/>
      <c r="AD145" s="91"/>
      <c r="AE145" s="93"/>
      <c r="AF145" s="140"/>
      <c r="AG145" s="91"/>
      <c r="AH145" s="140"/>
      <c r="AI145" s="91"/>
      <c r="AJ145" s="140"/>
      <c r="AK145" s="93"/>
      <c r="AL145" s="140"/>
      <c r="AM145" s="93"/>
      <c r="AN145" s="91"/>
      <c r="AO145" s="93"/>
      <c r="AP145" s="140"/>
      <c r="AQ145" s="93"/>
      <c r="AR145" s="91"/>
      <c r="AS145" s="91"/>
      <c r="AT145" s="91"/>
      <c r="AU145" s="93"/>
      <c r="AV145" s="140"/>
      <c r="AW145" s="91"/>
      <c r="AX145" s="91"/>
      <c r="AY145" s="91"/>
      <c r="AZ145" s="140"/>
      <c r="BA145" s="91"/>
      <c r="BB145" s="91"/>
      <c r="BC145" s="93"/>
      <c r="BD145" s="91"/>
      <c r="BE145" s="91"/>
      <c r="BF145" s="140" t="s">
        <v>387</v>
      </c>
      <c r="BG145" s="93"/>
      <c r="BH145" s="140"/>
      <c r="BI145" s="91"/>
      <c r="BJ145" s="140"/>
      <c r="BK145" s="91"/>
      <c r="BL145" s="91"/>
      <c r="BM145" s="93"/>
      <c r="BN145" s="140"/>
      <c r="BO145" s="91"/>
      <c r="BP145" s="91"/>
      <c r="BQ145" s="91"/>
      <c r="BR145" s="140"/>
      <c r="BS145" s="91"/>
      <c r="BT145" s="91"/>
      <c r="BU145" s="91"/>
      <c r="BV145" s="140" t="s">
        <v>387</v>
      </c>
      <c r="BW145" s="91"/>
      <c r="BX145" s="140"/>
      <c r="BY145" s="91"/>
      <c r="BZ145" s="140"/>
      <c r="CA145" s="93"/>
      <c r="CB145" s="140"/>
      <c r="CC145" s="93"/>
      <c r="CD145" s="140"/>
      <c r="CE145" s="91"/>
      <c r="CF145" s="91"/>
      <c r="CG145" s="91"/>
      <c r="CH145" s="140"/>
      <c r="CI145" s="91"/>
      <c r="CJ145" s="91"/>
      <c r="CK145" s="93"/>
      <c r="CL145" s="91"/>
      <c r="CM145" s="93"/>
      <c r="CN145" s="91"/>
      <c r="CO145" s="91"/>
      <c r="CP145" s="91"/>
      <c r="CQ145" s="91"/>
    </row>
    <row r="146" spans="1:96" ht="15">
      <c r="A146" s="2">
        <v>24</v>
      </c>
      <c r="B146" s="6" t="s">
        <v>72</v>
      </c>
      <c r="C146" s="6"/>
      <c r="D146" s="6"/>
      <c r="E146" s="7" t="s">
        <v>33</v>
      </c>
      <c r="F146" s="140" t="s">
        <v>232</v>
      </c>
      <c r="G146" s="93"/>
      <c r="H146" s="140" t="s">
        <v>232</v>
      </c>
      <c r="I146" s="91"/>
      <c r="J146" s="140" t="s">
        <v>789</v>
      </c>
      <c r="K146" s="93"/>
      <c r="L146" s="140" t="s">
        <v>232</v>
      </c>
      <c r="M146" s="93"/>
      <c r="N146" s="140" t="s">
        <v>232</v>
      </c>
      <c r="O146" s="93"/>
      <c r="P146" s="140" t="s">
        <v>232</v>
      </c>
      <c r="Q146" s="93"/>
      <c r="R146" s="140" t="s">
        <v>232</v>
      </c>
      <c r="S146" s="93"/>
      <c r="T146" s="140" t="s">
        <v>232</v>
      </c>
      <c r="U146" s="93"/>
      <c r="V146" s="140" t="s">
        <v>232</v>
      </c>
      <c r="W146" s="91"/>
      <c r="X146" s="140" t="s">
        <v>232</v>
      </c>
      <c r="Y146" s="93"/>
      <c r="Z146" s="140" t="s">
        <v>232</v>
      </c>
      <c r="AA146" s="93"/>
      <c r="AB146" s="140" t="s">
        <v>232</v>
      </c>
      <c r="AC146" s="93"/>
      <c r="AD146" s="140" t="s">
        <v>232</v>
      </c>
      <c r="AE146" s="93"/>
      <c r="AF146" s="140" t="s">
        <v>232</v>
      </c>
      <c r="AG146" s="93"/>
      <c r="AH146" s="140" t="s">
        <v>232</v>
      </c>
      <c r="AI146" s="93"/>
      <c r="AJ146" s="140" t="s">
        <v>232</v>
      </c>
      <c r="AK146" s="93"/>
      <c r="AL146" s="140" t="s">
        <v>232</v>
      </c>
      <c r="AM146" s="93"/>
      <c r="AN146" s="140" t="s">
        <v>789</v>
      </c>
      <c r="AO146" s="93"/>
      <c r="AP146" s="140" t="s">
        <v>232</v>
      </c>
      <c r="AQ146" s="93"/>
      <c r="AR146" s="140" t="s">
        <v>232</v>
      </c>
      <c r="AS146" s="93"/>
      <c r="AT146" s="140" t="s">
        <v>232</v>
      </c>
      <c r="AU146" s="93"/>
      <c r="AV146" s="140" t="s">
        <v>232</v>
      </c>
      <c r="AW146" s="93"/>
      <c r="AX146" s="140" t="s">
        <v>232</v>
      </c>
      <c r="AY146" s="93"/>
      <c r="AZ146" s="140" t="s">
        <v>232</v>
      </c>
      <c r="BA146" s="93"/>
      <c r="BB146" s="140" t="s">
        <v>232</v>
      </c>
      <c r="BC146" s="93"/>
      <c r="BD146" s="140" t="s">
        <v>232</v>
      </c>
      <c r="BE146" s="93"/>
      <c r="BF146" s="140" t="s">
        <v>232</v>
      </c>
      <c r="BG146" s="93"/>
      <c r="BH146" s="140" t="s">
        <v>232</v>
      </c>
      <c r="BI146" s="93"/>
      <c r="BJ146" s="140" t="s">
        <v>789</v>
      </c>
      <c r="BK146" s="93"/>
      <c r="BL146" s="140" t="s">
        <v>232</v>
      </c>
      <c r="BM146" s="93"/>
      <c r="BN146" s="140" t="s">
        <v>232</v>
      </c>
      <c r="BO146" s="93"/>
      <c r="BP146" s="140" t="s">
        <v>232</v>
      </c>
      <c r="BQ146" s="93"/>
      <c r="BR146" s="140" t="s">
        <v>232</v>
      </c>
      <c r="BS146" s="140"/>
      <c r="BT146" s="140" t="s">
        <v>232</v>
      </c>
      <c r="BU146" s="93"/>
      <c r="BV146" s="140" t="s">
        <v>316</v>
      </c>
      <c r="BW146" s="93"/>
      <c r="BX146" s="140" t="s">
        <v>232</v>
      </c>
      <c r="BY146" s="93"/>
      <c r="BZ146" s="140" t="s">
        <v>232</v>
      </c>
      <c r="CA146" s="93"/>
      <c r="CB146" s="140" t="s">
        <v>789</v>
      </c>
      <c r="CC146" s="93"/>
      <c r="CD146" s="140" t="s">
        <v>232</v>
      </c>
      <c r="CE146" s="93"/>
      <c r="CF146" s="140" t="s">
        <v>232</v>
      </c>
      <c r="CG146" s="93"/>
      <c r="CH146" s="140" t="s">
        <v>232</v>
      </c>
      <c r="CI146" s="93"/>
      <c r="CJ146" s="140" t="s">
        <v>232</v>
      </c>
      <c r="CK146" s="93"/>
      <c r="CL146" s="140" t="s">
        <v>232</v>
      </c>
      <c r="CM146" s="93"/>
      <c r="CN146" s="140" t="s">
        <v>232</v>
      </c>
      <c r="CO146" s="93"/>
      <c r="CP146" s="140" t="s">
        <v>232</v>
      </c>
      <c r="CQ146" s="93"/>
      <c r="CR146" s="304"/>
    </row>
    <row r="147" spans="1:96" ht="15">
      <c r="A147" s="2"/>
      <c r="B147" s="350"/>
      <c r="C147" s="350"/>
      <c r="D147" s="350"/>
      <c r="E147" s="7" t="s">
        <v>15</v>
      </c>
      <c r="F147" s="140" t="s">
        <v>314</v>
      </c>
      <c r="G147" s="93"/>
      <c r="H147" s="140" t="s">
        <v>314</v>
      </c>
      <c r="I147" s="91"/>
      <c r="J147" s="140" t="s">
        <v>292</v>
      </c>
      <c r="K147" s="93"/>
      <c r="L147" s="140" t="s">
        <v>314</v>
      </c>
      <c r="M147" s="93"/>
      <c r="N147" s="140" t="s">
        <v>314</v>
      </c>
      <c r="O147" s="93"/>
      <c r="P147" s="140" t="s">
        <v>314</v>
      </c>
      <c r="Q147" s="93"/>
      <c r="R147" s="140" t="s">
        <v>314</v>
      </c>
      <c r="S147" s="93"/>
      <c r="T147" s="140" t="s">
        <v>314</v>
      </c>
      <c r="U147" s="93"/>
      <c r="V147" s="140" t="s">
        <v>314</v>
      </c>
      <c r="W147" s="91"/>
      <c r="X147" s="140" t="s">
        <v>314</v>
      </c>
      <c r="Y147" s="93"/>
      <c r="Z147" s="140" t="s">
        <v>314</v>
      </c>
      <c r="AA147" s="93"/>
      <c r="AB147" s="140" t="s">
        <v>314</v>
      </c>
      <c r="AC147" s="93"/>
      <c r="AD147" s="140" t="s">
        <v>314</v>
      </c>
      <c r="AE147" s="93"/>
      <c r="AF147" s="140" t="s">
        <v>314</v>
      </c>
      <c r="AG147" s="93"/>
      <c r="AH147" s="140" t="s">
        <v>314</v>
      </c>
      <c r="AI147" s="93"/>
      <c r="AJ147" s="140" t="s">
        <v>314</v>
      </c>
      <c r="AK147" s="93"/>
      <c r="AL147" s="140" t="s">
        <v>314</v>
      </c>
      <c r="AM147" s="93"/>
      <c r="AN147" s="140" t="s">
        <v>292</v>
      </c>
      <c r="AO147" s="93"/>
      <c r="AP147" s="140" t="s">
        <v>314</v>
      </c>
      <c r="AQ147" s="93"/>
      <c r="AR147" s="140" t="s">
        <v>314</v>
      </c>
      <c r="AS147" s="93"/>
      <c r="AT147" s="140" t="s">
        <v>314</v>
      </c>
      <c r="AU147" s="93"/>
      <c r="AV147" s="140" t="s">
        <v>314</v>
      </c>
      <c r="AW147" s="93"/>
      <c r="AX147" s="140" t="s">
        <v>314</v>
      </c>
      <c r="AY147" s="93"/>
      <c r="AZ147" s="140" t="s">
        <v>314</v>
      </c>
      <c r="BA147" s="93"/>
      <c r="BB147" s="140" t="s">
        <v>314</v>
      </c>
      <c r="BC147" s="93"/>
      <c r="BD147" s="140" t="s">
        <v>314</v>
      </c>
      <c r="BE147" s="93"/>
      <c r="BF147" s="140" t="s">
        <v>314</v>
      </c>
      <c r="BG147" s="93"/>
      <c r="BH147" s="140" t="s">
        <v>314</v>
      </c>
      <c r="BI147" s="93"/>
      <c r="BJ147" s="140" t="s">
        <v>292</v>
      </c>
      <c r="BK147" s="93"/>
      <c r="BL147" s="140" t="s">
        <v>314</v>
      </c>
      <c r="BM147" s="93"/>
      <c r="BN147" s="140" t="s">
        <v>314</v>
      </c>
      <c r="BO147" s="93"/>
      <c r="BP147" s="140" t="s">
        <v>314</v>
      </c>
      <c r="BQ147" s="93"/>
      <c r="BR147" s="140" t="s">
        <v>314</v>
      </c>
      <c r="BS147" s="140"/>
      <c r="BT147" s="140" t="s">
        <v>314</v>
      </c>
      <c r="BU147" s="93"/>
      <c r="BV147" s="140" t="s">
        <v>293</v>
      </c>
      <c r="BW147" s="93"/>
      <c r="BX147" s="140" t="s">
        <v>314</v>
      </c>
      <c r="BY147" s="93"/>
      <c r="BZ147" s="140" t="s">
        <v>314</v>
      </c>
      <c r="CA147" s="93"/>
      <c r="CB147" s="140" t="s">
        <v>292</v>
      </c>
      <c r="CC147" s="93"/>
      <c r="CD147" s="140" t="s">
        <v>314</v>
      </c>
      <c r="CE147" s="93"/>
      <c r="CF147" s="140" t="s">
        <v>314</v>
      </c>
      <c r="CG147" s="93"/>
      <c r="CH147" s="140" t="s">
        <v>314</v>
      </c>
      <c r="CI147" s="93"/>
      <c r="CJ147" s="140" t="s">
        <v>314</v>
      </c>
      <c r="CK147" s="93"/>
      <c r="CL147" s="140" t="s">
        <v>314</v>
      </c>
      <c r="CM147" s="93"/>
      <c r="CN147" s="140" t="s">
        <v>314</v>
      </c>
      <c r="CO147" s="93"/>
      <c r="CP147" s="140" t="s">
        <v>314</v>
      </c>
      <c r="CQ147" s="93"/>
      <c r="CR147" s="304"/>
    </row>
    <row r="148" spans="1:95" ht="15">
      <c r="A148" s="2">
        <v>26</v>
      </c>
      <c r="B148" s="435" t="s">
        <v>106</v>
      </c>
      <c r="C148" s="435"/>
      <c r="D148" s="435"/>
      <c r="E148" s="7" t="s">
        <v>11</v>
      </c>
      <c r="F148" s="140" t="s">
        <v>888</v>
      </c>
      <c r="G148" s="140"/>
      <c r="H148" s="140" t="s">
        <v>889</v>
      </c>
      <c r="I148" s="91"/>
      <c r="J148" s="91"/>
      <c r="K148" s="91"/>
      <c r="L148" s="140" t="s">
        <v>891</v>
      </c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140" t="s">
        <v>884</v>
      </c>
      <c r="AU148" s="140"/>
      <c r="AV148" s="140" t="s">
        <v>885</v>
      </c>
      <c r="AW148" s="140"/>
      <c r="AX148" s="140" t="s">
        <v>886</v>
      </c>
      <c r="AY148" s="140"/>
      <c r="AZ148" s="140" t="s">
        <v>887</v>
      </c>
      <c r="BA148" s="91"/>
      <c r="BB148" s="91"/>
      <c r="BC148" s="91"/>
      <c r="BD148" s="91"/>
      <c r="BE148" s="91"/>
      <c r="BF148" s="91"/>
      <c r="BG148" s="91"/>
      <c r="BH148" s="140" t="s">
        <v>892</v>
      </c>
      <c r="BI148" s="140"/>
      <c r="BJ148" s="140" t="s">
        <v>893</v>
      </c>
      <c r="BK148" s="140"/>
      <c r="BL148" s="140" t="s">
        <v>894</v>
      </c>
      <c r="BM148" s="140"/>
      <c r="BN148" s="140" t="s">
        <v>895</v>
      </c>
      <c r="BO148" s="140"/>
      <c r="BP148" s="140" t="s">
        <v>896</v>
      </c>
      <c r="BQ148" s="140"/>
      <c r="BR148" s="140" t="s">
        <v>897</v>
      </c>
      <c r="BS148" s="91"/>
      <c r="BT148" s="140" t="s">
        <v>898</v>
      </c>
      <c r="BU148" s="140"/>
      <c r="BV148" s="140" t="s">
        <v>899</v>
      </c>
      <c r="BW148" s="91"/>
      <c r="BX148" s="140" t="s">
        <v>900</v>
      </c>
      <c r="BY148" s="140"/>
      <c r="BZ148" s="140" t="s">
        <v>901</v>
      </c>
      <c r="CA148" s="140"/>
      <c r="CB148" s="140" t="s">
        <v>902</v>
      </c>
      <c r="CC148" s="91"/>
      <c r="CD148" s="140" t="s">
        <v>903</v>
      </c>
      <c r="CE148" s="140"/>
      <c r="CF148" s="140" t="s">
        <v>904</v>
      </c>
      <c r="CG148" s="140"/>
      <c r="CH148" s="140" t="s">
        <v>905</v>
      </c>
      <c r="CI148" s="140"/>
      <c r="CJ148" s="140"/>
      <c r="CK148" s="140"/>
      <c r="CL148" s="140" t="s">
        <v>906</v>
      </c>
      <c r="CM148" s="91"/>
      <c r="CN148" s="91"/>
      <c r="CO148" s="91"/>
      <c r="CP148" s="91"/>
      <c r="CQ148" s="91"/>
    </row>
    <row r="149" spans="1:95" ht="15">
      <c r="A149" s="2"/>
      <c r="B149" s="350"/>
      <c r="C149" s="350"/>
      <c r="D149" s="350"/>
      <c r="E149" s="7" t="s">
        <v>15</v>
      </c>
      <c r="F149" s="140" t="s">
        <v>235</v>
      </c>
      <c r="G149" s="140"/>
      <c r="H149" s="140" t="s">
        <v>890</v>
      </c>
      <c r="I149" s="91"/>
      <c r="J149" s="91"/>
      <c r="K149" s="91"/>
      <c r="L149" s="140" t="s">
        <v>311</v>
      </c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140" t="s">
        <v>399</v>
      </c>
      <c r="AU149" s="140"/>
      <c r="AV149" s="140" t="s">
        <v>234</v>
      </c>
      <c r="AW149" s="140"/>
      <c r="AX149" s="140" t="s">
        <v>725</v>
      </c>
      <c r="AY149" s="140"/>
      <c r="AZ149" s="140" t="s">
        <v>311</v>
      </c>
      <c r="BA149" s="91"/>
      <c r="BB149" s="91"/>
      <c r="BC149" s="91"/>
      <c r="BD149" s="91"/>
      <c r="BE149" s="91"/>
      <c r="BF149" s="91"/>
      <c r="BG149" s="91"/>
      <c r="BH149" s="140" t="s">
        <v>399</v>
      </c>
      <c r="BI149" s="140"/>
      <c r="BJ149" s="140" t="s">
        <v>876</v>
      </c>
      <c r="BK149" s="140"/>
      <c r="BL149" s="140" t="s">
        <v>725</v>
      </c>
      <c r="BM149" s="140"/>
      <c r="BN149" s="140" t="s">
        <v>249</v>
      </c>
      <c r="BO149" s="140"/>
      <c r="BP149" s="140" t="s">
        <v>399</v>
      </c>
      <c r="BQ149" s="140"/>
      <c r="BR149" s="140" t="s">
        <v>399</v>
      </c>
      <c r="BS149" s="91"/>
      <c r="BT149" s="140" t="s">
        <v>802</v>
      </c>
      <c r="BU149" s="140"/>
      <c r="BV149" s="140" t="s">
        <v>252</v>
      </c>
      <c r="BW149" s="91"/>
      <c r="BX149" s="140" t="s">
        <v>249</v>
      </c>
      <c r="BY149" s="140"/>
      <c r="BZ149" s="140" t="s">
        <v>802</v>
      </c>
      <c r="CA149" s="140"/>
      <c r="CB149" s="140" t="s">
        <v>805</v>
      </c>
      <c r="CC149" s="91"/>
      <c r="CD149" s="140" t="s">
        <v>242</v>
      </c>
      <c r="CE149" s="140"/>
      <c r="CF149" s="140" t="s">
        <v>399</v>
      </c>
      <c r="CG149" s="140"/>
      <c r="CH149" s="140" t="s">
        <v>802</v>
      </c>
      <c r="CI149" s="140"/>
      <c r="CJ149" s="140"/>
      <c r="CK149" s="140"/>
      <c r="CL149" s="140" t="s">
        <v>234</v>
      </c>
      <c r="CM149" s="91"/>
      <c r="CN149" s="91"/>
      <c r="CO149" s="91"/>
      <c r="CP149" s="91"/>
      <c r="CQ149" s="91"/>
    </row>
    <row r="150" spans="1:97" ht="15">
      <c r="A150" s="2">
        <v>27</v>
      </c>
      <c r="B150" s="436" t="s">
        <v>73</v>
      </c>
      <c r="C150" s="436"/>
      <c r="D150" s="436"/>
      <c r="E150" s="7" t="s">
        <v>15</v>
      </c>
      <c r="F150" s="91"/>
      <c r="G150" s="91"/>
      <c r="H150" s="91"/>
      <c r="I150" s="91"/>
      <c r="J150" s="91"/>
      <c r="K150" s="93"/>
      <c r="L150" s="91"/>
      <c r="M150" s="93"/>
      <c r="N150" s="91"/>
      <c r="O150" s="93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3"/>
      <c r="AB150" s="91"/>
      <c r="AC150" s="93"/>
      <c r="AD150" s="91"/>
      <c r="AE150" s="93"/>
      <c r="AF150" s="91"/>
      <c r="AG150" s="93"/>
      <c r="AH150" s="91"/>
      <c r="AI150" s="93"/>
      <c r="AJ150" s="91"/>
      <c r="AK150" s="93"/>
      <c r="AL150" s="91"/>
      <c r="AM150" s="93"/>
      <c r="AN150" s="91"/>
      <c r="AO150" s="93"/>
      <c r="AP150" s="91"/>
      <c r="AQ150" s="91"/>
      <c r="AR150" s="91"/>
      <c r="AS150" s="93"/>
      <c r="AT150" s="91"/>
      <c r="AU150" s="93"/>
      <c r="AV150" s="91"/>
      <c r="AW150" s="91"/>
      <c r="AX150" s="91"/>
      <c r="AY150" s="93"/>
      <c r="AZ150" s="91"/>
      <c r="BA150" s="91"/>
      <c r="BB150" s="91"/>
      <c r="BC150" s="93"/>
      <c r="BD150" s="91"/>
      <c r="BE150" s="93"/>
      <c r="BF150" s="91"/>
      <c r="BG150" s="93"/>
      <c r="BH150" s="91"/>
      <c r="BI150" s="93"/>
      <c r="BJ150" s="91"/>
      <c r="BK150" s="93"/>
      <c r="BL150" s="91"/>
      <c r="BM150" s="93"/>
      <c r="BN150" s="91"/>
      <c r="BO150" s="93"/>
      <c r="BP150" s="91"/>
      <c r="BQ150" s="93"/>
      <c r="BR150" s="91"/>
      <c r="BS150" s="91"/>
      <c r="BT150" s="91"/>
      <c r="BU150" s="91"/>
      <c r="BV150" s="91"/>
      <c r="BW150" s="93"/>
      <c r="BX150" s="91"/>
      <c r="BY150" s="91"/>
      <c r="BZ150" s="91"/>
      <c r="CA150" s="93"/>
      <c r="CB150" s="91"/>
      <c r="CC150" s="93"/>
      <c r="CD150" s="91"/>
      <c r="CE150" s="91"/>
      <c r="CF150" s="91"/>
      <c r="CG150" s="93"/>
      <c r="CH150" s="91"/>
      <c r="CI150" s="93"/>
      <c r="CJ150" s="91"/>
      <c r="CK150" s="93"/>
      <c r="CL150" s="91"/>
      <c r="CM150" s="93"/>
      <c r="CN150" s="91"/>
      <c r="CO150" s="93"/>
      <c r="CP150" s="91"/>
      <c r="CQ150" s="93"/>
      <c r="CR150" s="127"/>
      <c r="CS150" s="73"/>
    </row>
    <row r="151" spans="1:95" ht="15">
      <c r="A151" s="2"/>
      <c r="B151" s="437" t="s">
        <v>680</v>
      </c>
      <c r="C151" s="386"/>
      <c r="D151" s="438"/>
      <c r="E151" s="7"/>
      <c r="F151" s="188" t="s">
        <v>908</v>
      </c>
      <c r="G151" s="188"/>
      <c r="H151" s="188" t="s">
        <v>909</v>
      </c>
      <c r="I151" s="188"/>
      <c r="J151" s="188" t="s">
        <v>907</v>
      </c>
      <c r="K151" s="188"/>
      <c r="L151" s="308" t="s">
        <v>910</v>
      </c>
      <c r="M151" s="188"/>
      <c r="N151" s="188" t="s">
        <v>911</v>
      </c>
      <c r="O151" s="188"/>
      <c r="P151" s="188" t="s">
        <v>912</v>
      </c>
      <c r="Q151" s="188"/>
      <c r="R151" s="188" t="s">
        <v>913</v>
      </c>
      <c r="S151" s="188"/>
      <c r="T151" s="188" t="s">
        <v>914</v>
      </c>
      <c r="U151" s="188"/>
      <c r="V151" s="188" t="s">
        <v>915</v>
      </c>
      <c r="W151" s="188"/>
      <c r="X151" s="188" t="s">
        <v>916</v>
      </c>
      <c r="Y151" s="188"/>
      <c r="Z151" s="188" t="s">
        <v>917</v>
      </c>
      <c r="AA151" s="188"/>
      <c r="AB151" s="188" t="s">
        <v>918</v>
      </c>
      <c r="AC151" s="188"/>
      <c r="AD151" s="188" t="s">
        <v>919</v>
      </c>
      <c r="AE151" s="188"/>
      <c r="AF151" s="188" t="s">
        <v>920</v>
      </c>
      <c r="AG151" s="188"/>
      <c r="AH151" s="188" t="s">
        <v>921</v>
      </c>
      <c r="AI151" s="188"/>
      <c r="AJ151" s="188" t="s">
        <v>922</v>
      </c>
      <c r="AK151" s="188"/>
      <c r="AL151" s="188" t="s">
        <v>923</v>
      </c>
      <c r="AM151" s="188"/>
      <c r="AN151" s="188" t="s">
        <v>1134</v>
      </c>
      <c r="AO151" s="188"/>
      <c r="AP151" s="188" t="s">
        <v>925</v>
      </c>
      <c r="AQ151" s="188"/>
      <c r="AR151" s="188" t="s">
        <v>926</v>
      </c>
      <c r="AS151" s="188"/>
      <c r="AT151" s="188" t="s">
        <v>578</v>
      </c>
      <c r="AU151" s="188"/>
      <c r="AV151" s="188" t="s">
        <v>927</v>
      </c>
      <c r="AW151" s="188"/>
      <c r="AX151" s="188" t="s">
        <v>928</v>
      </c>
      <c r="AY151" s="188"/>
      <c r="AZ151" s="188" t="s">
        <v>929</v>
      </c>
      <c r="BA151" s="188"/>
      <c r="BB151" s="188" t="s">
        <v>930</v>
      </c>
      <c r="BC151" s="188"/>
      <c r="BD151" s="188" t="s">
        <v>931</v>
      </c>
      <c r="BE151" s="188"/>
      <c r="BF151" s="188" t="s">
        <v>930</v>
      </c>
      <c r="BG151" s="188"/>
      <c r="BH151" s="188" t="s">
        <v>932</v>
      </c>
      <c r="BI151" s="188"/>
      <c r="BJ151" s="188" t="s">
        <v>933</v>
      </c>
      <c r="BK151" s="188"/>
      <c r="BL151" s="188" t="s">
        <v>934</v>
      </c>
      <c r="BM151" s="188"/>
      <c r="BN151" s="188" t="s">
        <v>935</v>
      </c>
      <c r="BO151" s="188"/>
      <c r="BP151" s="188" t="s">
        <v>936</v>
      </c>
      <c r="BQ151" s="188"/>
      <c r="BR151" s="188" t="s">
        <v>937</v>
      </c>
      <c r="BS151" s="188"/>
      <c r="BT151" s="188" t="s">
        <v>938</v>
      </c>
      <c r="BU151" s="188"/>
      <c r="BV151" s="188" t="s">
        <v>939</v>
      </c>
      <c r="BW151" s="188"/>
      <c r="BX151" s="188" t="s">
        <v>940</v>
      </c>
      <c r="BY151" s="188"/>
      <c r="BZ151" s="188" t="s">
        <v>941</v>
      </c>
      <c r="CA151" s="188"/>
      <c r="CB151" s="188" t="s">
        <v>942</v>
      </c>
      <c r="CC151" s="188"/>
      <c r="CD151" s="188" t="s">
        <v>822</v>
      </c>
      <c r="CE151" s="188"/>
      <c r="CF151" s="188" t="s">
        <v>943</v>
      </c>
      <c r="CG151" s="188"/>
      <c r="CH151" s="188" t="s">
        <v>944</v>
      </c>
      <c r="CI151" s="188"/>
      <c r="CJ151" s="188" t="s">
        <v>945</v>
      </c>
      <c r="CK151" s="188"/>
      <c r="CL151" s="188" t="s">
        <v>924</v>
      </c>
      <c r="CM151" s="188"/>
      <c r="CN151" s="188" t="s">
        <v>946</v>
      </c>
      <c r="CO151" s="188"/>
      <c r="CP151" s="188" t="s">
        <v>947</v>
      </c>
      <c r="CQ151" s="188"/>
    </row>
    <row r="152" spans="6:94" ht="12.75">
      <c r="F152" s="175">
        <f>F55+F75+F81+F87+F101+F107+F133+F147+F149</f>
        <v>114.7</v>
      </c>
      <c r="G152" s="175"/>
      <c r="H152" s="175">
        <f>H77+H81+H101+H103+H147+H149</f>
        <v>40.2</v>
      </c>
      <c r="I152" s="175"/>
      <c r="K152" s="175"/>
      <c r="L152" s="175">
        <f>L77+L79+L81+L87+L99+L101+L107+L133+L143+L147+L149</f>
        <v>241.8</v>
      </c>
      <c r="M152" s="175"/>
      <c r="N152" s="175">
        <f>N87+N101+N111+N113+N129+N133+N143+N147</f>
        <v>144.1</v>
      </c>
      <c r="O152" s="175"/>
      <c r="P152" s="175">
        <f>P73+P77+P87+P95+P101+P111+P113+P123+P125+P133+P135+P147</f>
        <v>229.5</v>
      </c>
      <c r="Q152" s="175"/>
      <c r="R152" s="175">
        <f>R77+R79+R81+R87+R99+R101+R111+R133+R143+R147</f>
        <v>228.8</v>
      </c>
      <c r="S152" s="175"/>
      <c r="T152" s="175">
        <f>T81+T97+T101+T111+T147</f>
        <v>74.30000000000001</v>
      </c>
      <c r="U152" s="175"/>
      <c r="V152" s="175">
        <f>V81+V87+V89+V97+V101+V111+V123+V125+V147</f>
        <v>425.45</v>
      </c>
      <c r="W152" s="175"/>
      <c r="X152" s="175">
        <f>X57+X81+X87+X101+X111+X133+X147</f>
        <v>75.9</v>
      </c>
      <c r="Y152" s="175"/>
      <c r="Z152" s="175">
        <f>Z81+Z87+Z89+Z99+Z101+Z111+Z123+Z143+Z145+Z147</f>
        <v>947</v>
      </c>
      <c r="AA152" s="175"/>
      <c r="AB152" s="175">
        <f>AB57+AB81+AB87+AB101+AB111+AB147</f>
        <v>59.5</v>
      </c>
      <c r="AC152" s="175"/>
      <c r="AD152" s="175">
        <f>AD57+AD81+AD87+AD101+AD111+AD147</f>
        <v>59.199999999999996</v>
      </c>
      <c r="AE152" s="175"/>
      <c r="AF152" s="175">
        <f>AF57+AF81+AF87+AF101+AF111+AF133+AF147</f>
        <v>94.30000000000001</v>
      </c>
      <c r="AG152" s="175"/>
      <c r="AH152" s="175">
        <f>AH81+AH87+AH99+AH101+AH129+AH133+AH143+AH147</f>
        <v>290.9</v>
      </c>
      <c r="AI152" s="175"/>
      <c r="AJ152" s="175">
        <f>AJ57+AJ81+AJ87+AJ99+AJ101+AJ147</f>
        <v>146.2</v>
      </c>
      <c r="AK152" s="175"/>
      <c r="AL152" s="175">
        <f>AL81+AL87+AL97+AL101+AL147</f>
        <v>68.2</v>
      </c>
      <c r="AM152" s="175"/>
      <c r="AN152" s="175" t="s">
        <v>1134</v>
      </c>
      <c r="AO152" s="175"/>
      <c r="AP152" s="175">
        <f>AP69+AP95+AP97+AP101+AP109+AP115+AP123+AP125+AP133+AP135+AP147</f>
        <v>327.09999999999997</v>
      </c>
      <c r="AQ152" s="175"/>
      <c r="AR152" s="175">
        <f>AR57+AR81+AR89+AR99+AR101+AR123+AR125+AR133+AR135+AR143+AR147</f>
        <v>383</v>
      </c>
      <c r="AS152" s="175"/>
      <c r="AT152" s="175">
        <f>AT81+AT101+AT137+AT147+AT149</f>
        <v>31.8</v>
      </c>
      <c r="AU152" s="175"/>
      <c r="AV152" s="175">
        <f>AV55+AV77+AV81+AV87+AV95+AV101+AV107+AV123+AV125+AV133+AV147+AV149</f>
        <v>153.4</v>
      </c>
      <c r="AW152" s="175"/>
      <c r="AX152" s="175">
        <f>AX81+AX103+AX123+AX125+AX135+AX147+AX149</f>
        <v>86.4</v>
      </c>
      <c r="AY152" s="175"/>
      <c r="AZ152" s="175">
        <f>AZ77+AZ79+AZ81+AZ87+AZ101+AZ107+AZ123+AZ125+AZ147+AZ149</f>
        <v>108.80000000000001</v>
      </c>
      <c r="BA152" s="175"/>
      <c r="BB152" s="175">
        <f>BB97+BB101+BB113+BB133+BB135+BB147</f>
        <v>145.3</v>
      </c>
      <c r="BC152" s="175"/>
      <c r="BD152" s="175">
        <f>BD97+BD101+BD109+BD113+BD133+BD135+BD147</f>
        <v>137.60000000000002</v>
      </c>
      <c r="BE152" s="175"/>
      <c r="BF152" s="175">
        <f>BF73+BF97+BF101+BF133+BF135+BF137+BF145+BF147</f>
        <v>145.3</v>
      </c>
      <c r="BG152" s="175"/>
      <c r="BH152" s="175">
        <f>BH81+BH101+BH139+BH147+BH149</f>
        <v>43.699999999999996</v>
      </c>
      <c r="BI152" s="175"/>
      <c r="BJ152" s="175">
        <f>BJ55+BJ81+BJ97+BJ101+BJ133+BJ147+BJ149</f>
        <v>214.4</v>
      </c>
      <c r="BK152" s="175"/>
      <c r="BL152" s="175">
        <f>BL73+BL75+BL101+BL133+BL147+BL149</f>
        <v>77.8</v>
      </c>
      <c r="BM152" s="175"/>
      <c r="BN152" s="175">
        <f>BN81+BN101+BN133+BN147+BN149</f>
        <v>32.3</v>
      </c>
      <c r="BO152" s="175"/>
      <c r="BP152" s="175">
        <f>BP55+BP75+BP77+BP81+BP101+BP133+BP147+BP149</f>
        <v>75.8</v>
      </c>
      <c r="BQ152" s="175"/>
      <c r="BR152" s="175">
        <f>BR81+BR101+BR147+BR149</f>
        <v>24.4</v>
      </c>
      <c r="BS152" s="175"/>
      <c r="BT152" s="175">
        <f>BT81+BT101+BT133+BT147+BT149</f>
        <v>59.4</v>
      </c>
      <c r="BU152" s="175"/>
      <c r="BV152" s="175">
        <f>BV81+BV99+BV101+BV123+BV125+BV133+BV143+BV145+BV147+BV149</f>
        <v>511.29999999999995</v>
      </c>
      <c r="BW152" s="175"/>
      <c r="BX152" s="175">
        <f>BX81+BX99+BX101+BX129+BX133+BX135+BX143+BX147+BX149</f>
        <v>243.70000000000002</v>
      </c>
      <c r="BY152" s="175"/>
      <c r="BZ152" s="175">
        <f>BZ55+BZ75+BZ79+BZ81+BZ87+BZ99+BZ101+BZ107+BZ123+BZ125+BZ137+BZ139+BZ143+BZ147+BZ149</f>
        <v>323.3</v>
      </c>
      <c r="CA152" s="175"/>
      <c r="CB152" s="175">
        <f>CB55+CB57+CB73+CB75+CB81+CB93+CB99+CB101+CB123+CB125+CB135+CB143+CB147+CB149</f>
        <v>519.9000000000001</v>
      </c>
      <c r="CC152" s="175"/>
      <c r="CD152" s="175">
        <f>CD77+CD81+CD101+CD107+CD111+CD123+CD125+CD147+CD149</f>
        <v>100</v>
      </c>
      <c r="CE152" s="175"/>
      <c r="CF152" s="175">
        <f>CF55+CF101+CF107+CF127+CF133+CF147+CF149</f>
        <v>129.3</v>
      </c>
      <c r="CG152" s="175"/>
      <c r="CH152" s="175">
        <f>CH77+CH79+CH81+CH87+CH101+CH107+CH111+CH139+CH143+CH147+CH149</f>
        <v>168.8</v>
      </c>
      <c r="CJ152" s="175">
        <f>CJ101+CJ111+CJ123+CJ125+CJ127+CJ133+CJ137+CJ147</f>
        <v>68.60000000000001</v>
      </c>
      <c r="CL152" s="175">
        <f>CL55+CL73+CL81+CL87+CL99+CL101+CL107+CL143+CL147+CL149</f>
        <v>260.9</v>
      </c>
      <c r="CN152" s="175">
        <f>CN81+CN101+CN111+CN123+CN125+CN147</f>
        <v>55.699999999999996</v>
      </c>
      <c r="CP152" s="175">
        <f>CP69+CP101+CP111+CP123+CP133+CP137+CP147</f>
        <v>92.2</v>
      </c>
    </row>
    <row r="154" spans="1:85" ht="12.75">
      <c r="A154" s="443"/>
      <c r="B154" s="445" t="s">
        <v>659</v>
      </c>
      <c r="C154" s="446"/>
      <c r="D154" s="447"/>
      <c r="E154" s="431"/>
      <c r="F154" s="433" t="s">
        <v>121</v>
      </c>
      <c r="G154" s="434"/>
      <c r="I154" s="175"/>
      <c r="K154" s="175"/>
      <c r="M154" s="175"/>
      <c r="O154" s="175"/>
      <c r="Q154" s="175"/>
      <c r="S154" s="175"/>
      <c r="U154" s="175"/>
      <c r="W154" s="175"/>
      <c r="Y154" s="175"/>
      <c r="AA154" s="175"/>
      <c r="AC154" s="175"/>
      <c r="AE154" s="175"/>
      <c r="AG154" s="175"/>
      <c r="AI154" s="175"/>
      <c r="AK154" s="175"/>
      <c r="AM154" s="175"/>
      <c r="AO154" s="175"/>
      <c r="AQ154" s="175"/>
      <c r="AS154" s="175"/>
      <c r="AU154" s="175"/>
      <c r="AW154" s="175"/>
      <c r="AY154" s="175"/>
      <c r="BA154" s="175"/>
      <c r="BC154" s="175"/>
      <c r="BE154" s="175"/>
      <c r="BG154" s="175"/>
      <c r="BI154" s="175"/>
      <c r="BK154" s="175"/>
      <c r="BM154" s="175"/>
      <c r="BO154" s="175"/>
      <c r="BQ154" s="175"/>
      <c r="BS154" s="175"/>
      <c r="BU154" s="175"/>
      <c r="BW154" s="175"/>
      <c r="BY154" s="175"/>
      <c r="CA154" s="175"/>
      <c r="CC154" s="175"/>
      <c r="CE154" s="175"/>
      <c r="CG154" s="175"/>
    </row>
    <row r="155" spans="1:7" ht="12.75">
      <c r="A155" s="444"/>
      <c r="B155" s="448"/>
      <c r="C155" s="449"/>
      <c r="D155" s="450"/>
      <c r="E155" s="432"/>
      <c r="F155" s="68" t="s">
        <v>164</v>
      </c>
      <c r="G155" s="17" t="s">
        <v>165</v>
      </c>
    </row>
    <row r="156" spans="1:7" ht="14.25">
      <c r="A156" s="13">
        <v>1</v>
      </c>
      <c r="B156" s="356" t="s">
        <v>3</v>
      </c>
      <c r="C156" s="356"/>
      <c r="D156" s="356"/>
      <c r="E156" s="14"/>
      <c r="F156" s="2"/>
      <c r="G156" s="2"/>
    </row>
    <row r="157" spans="1:7" ht="14.25">
      <c r="A157" s="5" t="s">
        <v>6</v>
      </c>
      <c r="B157" s="365" t="s">
        <v>7</v>
      </c>
      <c r="C157" s="365"/>
      <c r="D157" s="365"/>
      <c r="E157" s="7" t="s">
        <v>8</v>
      </c>
      <c r="F157" s="2">
        <v>1964</v>
      </c>
      <c r="G157" s="2"/>
    </row>
    <row r="158" spans="1:7" ht="14.25">
      <c r="A158" s="5" t="s">
        <v>9</v>
      </c>
      <c r="B158" s="365" t="s">
        <v>10</v>
      </c>
      <c r="C158" s="365"/>
      <c r="D158" s="365"/>
      <c r="E158" s="7" t="s">
        <v>11</v>
      </c>
      <c r="F158" s="2">
        <v>5357.71</v>
      </c>
      <c r="G158" s="2"/>
    </row>
    <row r="159" spans="1:7" ht="14.25">
      <c r="A159" s="5">
        <v>2</v>
      </c>
      <c r="B159" s="4" t="s">
        <v>12</v>
      </c>
      <c r="C159" s="4"/>
      <c r="D159" s="4"/>
      <c r="E159" s="7"/>
      <c r="F159" s="2"/>
      <c r="G159" s="2"/>
    </row>
    <row r="160" spans="1:7" ht="15">
      <c r="A160" s="5" t="s">
        <v>13</v>
      </c>
      <c r="B160" s="436" t="s">
        <v>668</v>
      </c>
      <c r="C160" s="436"/>
      <c r="D160" s="436"/>
      <c r="E160" s="7" t="s">
        <v>15</v>
      </c>
      <c r="F160" s="77">
        <v>465.256</v>
      </c>
      <c r="G160" s="2"/>
    </row>
    <row r="161" spans="1:7" ht="14.25">
      <c r="A161" s="15" t="s">
        <v>412</v>
      </c>
      <c r="B161" s="365" t="s">
        <v>17</v>
      </c>
      <c r="C161" s="365"/>
      <c r="D161" s="365"/>
      <c r="E161" s="7" t="s">
        <v>15</v>
      </c>
      <c r="F161" s="2">
        <v>317.745</v>
      </c>
      <c r="G161" s="2"/>
    </row>
    <row r="162" spans="1:7" ht="14.25">
      <c r="A162" s="15" t="s">
        <v>413</v>
      </c>
      <c r="B162" s="439" t="s">
        <v>19</v>
      </c>
      <c r="C162" s="353"/>
      <c r="D162" s="440"/>
      <c r="E162" s="7" t="s">
        <v>15</v>
      </c>
      <c r="F162" s="2">
        <v>783.001</v>
      </c>
      <c r="G162" s="2"/>
    </row>
    <row r="163" spans="1:7" ht="15">
      <c r="A163" s="15" t="s">
        <v>414</v>
      </c>
      <c r="B163" s="437" t="s">
        <v>678</v>
      </c>
      <c r="C163" s="386"/>
      <c r="D163" s="438"/>
      <c r="E163" s="7" t="s">
        <v>15</v>
      </c>
      <c r="F163" s="2">
        <v>285.969</v>
      </c>
      <c r="G163" s="2"/>
    </row>
    <row r="164" spans="1:7" ht="14.25">
      <c r="A164" s="15" t="s">
        <v>166</v>
      </c>
      <c r="B164" s="439" t="s">
        <v>503</v>
      </c>
      <c r="C164" s="353"/>
      <c r="D164" s="440"/>
      <c r="E164" s="7" t="s">
        <v>15</v>
      </c>
      <c r="F164" s="2">
        <v>0</v>
      </c>
      <c r="G164" s="2"/>
    </row>
    <row r="165" spans="1:7" ht="14.25">
      <c r="A165" s="15" t="s">
        <v>167</v>
      </c>
      <c r="B165" s="439" t="s">
        <v>679</v>
      </c>
      <c r="C165" s="353"/>
      <c r="D165" s="440"/>
      <c r="E165" s="7" t="s">
        <v>15</v>
      </c>
      <c r="F165" s="78">
        <v>751.225</v>
      </c>
      <c r="G165" s="2"/>
    </row>
    <row r="166" spans="1:7" ht="15.75">
      <c r="A166" s="2"/>
      <c r="B166" s="442" t="s">
        <v>23</v>
      </c>
      <c r="C166" s="442"/>
      <c r="D166" s="442"/>
      <c r="E166" s="7" t="s">
        <v>24</v>
      </c>
      <c r="F166" s="2"/>
      <c r="G166" s="2"/>
    </row>
    <row r="167" spans="1:7" ht="15">
      <c r="A167" s="2">
        <v>1</v>
      </c>
      <c r="B167" s="6" t="s">
        <v>25</v>
      </c>
      <c r="C167" s="6"/>
      <c r="D167" s="6"/>
      <c r="E167" s="7" t="s">
        <v>26</v>
      </c>
      <c r="F167" s="154"/>
      <c r="G167" s="154"/>
    </row>
    <row r="168" spans="1:7" ht="14.25">
      <c r="A168" s="2"/>
      <c r="B168" s="441"/>
      <c r="C168" s="441"/>
      <c r="D168" s="441"/>
      <c r="E168" s="7" t="s">
        <v>15</v>
      </c>
      <c r="F168" s="154"/>
      <c r="G168" s="154"/>
    </row>
    <row r="169" spans="1:7" ht="15">
      <c r="A169" s="2">
        <v>2</v>
      </c>
      <c r="B169" s="436" t="s">
        <v>27</v>
      </c>
      <c r="C169" s="436"/>
      <c r="D169" s="436"/>
      <c r="E169" s="7" t="s">
        <v>26</v>
      </c>
      <c r="F169" s="272" t="s">
        <v>319</v>
      </c>
      <c r="G169" s="93"/>
    </row>
    <row r="170" spans="1:7" ht="15">
      <c r="A170" s="2"/>
      <c r="B170" s="350"/>
      <c r="C170" s="350"/>
      <c r="D170" s="350"/>
      <c r="E170" s="7" t="s">
        <v>15</v>
      </c>
      <c r="F170" s="272" t="s">
        <v>231</v>
      </c>
      <c r="G170" s="93"/>
    </row>
    <row r="171" spans="1:7" ht="15">
      <c r="A171" s="2">
        <v>3</v>
      </c>
      <c r="B171" s="435" t="s">
        <v>595</v>
      </c>
      <c r="C171" s="435"/>
      <c r="D171" s="435"/>
      <c r="E171" s="12" t="s">
        <v>113</v>
      </c>
      <c r="F171" s="154"/>
      <c r="G171" s="154"/>
    </row>
    <row r="172" spans="1:7" ht="15">
      <c r="A172" s="2"/>
      <c r="B172" s="350"/>
      <c r="C172" s="350"/>
      <c r="D172" s="350"/>
      <c r="E172" s="7" t="s">
        <v>15</v>
      </c>
      <c r="F172" s="154"/>
      <c r="G172" s="154"/>
    </row>
    <row r="173" spans="1:7" ht="14.25">
      <c r="A173" s="8" t="s">
        <v>28</v>
      </c>
      <c r="B173" s="362" t="s">
        <v>108</v>
      </c>
      <c r="C173" s="362"/>
      <c r="D173" s="362"/>
      <c r="E173" s="7" t="s">
        <v>29</v>
      </c>
      <c r="F173" s="154"/>
      <c r="G173" s="154"/>
    </row>
    <row r="174" spans="1:7" ht="15">
      <c r="A174" s="8"/>
      <c r="B174" s="350"/>
      <c r="C174" s="350"/>
      <c r="D174" s="350"/>
      <c r="E174" s="7" t="s">
        <v>15</v>
      </c>
      <c r="F174" s="154"/>
      <c r="G174" s="154"/>
    </row>
    <row r="175" spans="1:7" ht="14.25">
      <c r="A175" s="8" t="s">
        <v>30</v>
      </c>
      <c r="B175" s="362" t="s">
        <v>91</v>
      </c>
      <c r="C175" s="362"/>
      <c r="D175" s="362"/>
      <c r="E175" s="7" t="s">
        <v>26</v>
      </c>
      <c r="F175" s="154"/>
      <c r="G175" s="154"/>
    </row>
    <row r="176" spans="1:7" ht="15">
      <c r="A176" s="8"/>
      <c r="B176" s="350"/>
      <c r="C176" s="350"/>
      <c r="D176" s="350"/>
      <c r="E176" s="7" t="s">
        <v>15</v>
      </c>
      <c r="F176" s="154"/>
      <c r="G176" s="154"/>
    </row>
    <row r="177" spans="1:7" ht="14.25">
      <c r="A177" s="8" t="s">
        <v>31</v>
      </c>
      <c r="B177" s="365" t="s">
        <v>32</v>
      </c>
      <c r="C177" s="365"/>
      <c r="D177" s="365"/>
      <c r="E177" s="7" t="s">
        <v>33</v>
      </c>
      <c r="F177" s="154"/>
      <c r="G177" s="93"/>
    </row>
    <row r="178" spans="1:7" ht="15">
      <c r="A178" s="8"/>
      <c r="B178" s="350"/>
      <c r="C178" s="350"/>
      <c r="D178" s="350"/>
      <c r="E178" s="7" t="s">
        <v>15</v>
      </c>
      <c r="F178" s="154"/>
      <c r="G178" s="93"/>
    </row>
    <row r="179" spans="1:7" ht="14.25">
      <c r="A179" s="8" t="s">
        <v>34</v>
      </c>
      <c r="B179" s="365" t="s">
        <v>35</v>
      </c>
      <c r="C179" s="365"/>
      <c r="D179" s="365"/>
      <c r="E179" s="7" t="s">
        <v>36</v>
      </c>
      <c r="F179" s="154"/>
      <c r="G179" s="154"/>
    </row>
    <row r="180" spans="1:7" ht="15">
      <c r="A180" s="2"/>
      <c r="B180" s="350"/>
      <c r="C180" s="350"/>
      <c r="D180" s="350"/>
      <c r="E180" s="7" t="s">
        <v>15</v>
      </c>
      <c r="F180" s="154"/>
      <c r="G180" s="154"/>
    </row>
    <row r="181" spans="1:7" ht="15">
      <c r="A181" s="2">
        <v>4</v>
      </c>
      <c r="B181" s="436" t="s">
        <v>265</v>
      </c>
      <c r="C181" s="436"/>
      <c r="D181" s="436"/>
      <c r="E181" s="7" t="s">
        <v>26</v>
      </c>
      <c r="F181" s="154"/>
      <c r="G181" s="154"/>
    </row>
    <row r="182" spans="1:7" ht="15">
      <c r="A182" s="2"/>
      <c r="B182" s="350"/>
      <c r="C182" s="350"/>
      <c r="D182" s="350"/>
      <c r="E182" s="7" t="s">
        <v>15</v>
      </c>
      <c r="F182" s="154"/>
      <c r="G182" s="154"/>
    </row>
    <row r="183" spans="1:7" ht="15">
      <c r="A183" s="2">
        <v>5</v>
      </c>
      <c r="B183" s="436" t="s">
        <v>37</v>
      </c>
      <c r="C183" s="436"/>
      <c r="D183" s="436"/>
      <c r="E183" s="7" t="s">
        <v>26</v>
      </c>
      <c r="F183" s="154"/>
      <c r="G183" s="154"/>
    </row>
    <row r="184" spans="1:7" ht="15">
      <c r="A184" s="2"/>
      <c r="B184" s="350"/>
      <c r="C184" s="350"/>
      <c r="D184" s="350"/>
      <c r="E184" s="7" t="s">
        <v>15</v>
      </c>
      <c r="F184" s="154"/>
      <c r="G184" s="154"/>
    </row>
    <row r="185" spans="1:7" ht="14.25">
      <c r="A185" s="9" t="s">
        <v>92</v>
      </c>
      <c r="B185" s="365" t="s">
        <v>38</v>
      </c>
      <c r="C185" s="365"/>
      <c r="D185" s="365"/>
      <c r="E185" s="7" t="s">
        <v>26</v>
      </c>
      <c r="F185" s="154"/>
      <c r="G185" s="154"/>
    </row>
    <row r="186" spans="1:7" ht="15">
      <c r="A186" s="9"/>
      <c r="B186" s="350"/>
      <c r="C186" s="350"/>
      <c r="D186" s="350"/>
      <c r="E186" s="7" t="s">
        <v>15</v>
      </c>
      <c r="F186" s="154"/>
      <c r="G186" s="154"/>
    </row>
    <row r="187" spans="1:7" ht="14.25">
      <c r="A187" s="9" t="s">
        <v>93</v>
      </c>
      <c r="B187" s="365" t="s">
        <v>39</v>
      </c>
      <c r="C187" s="365"/>
      <c r="D187" s="365"/>
      <c r="E187" s="7" t="s">
        <v>11</v>
      </c>
      <c r="F187" s="154"/>
      <c r="G187" s="154"/>
    </row>
    <row r="188" spans="1:7" ht="15">
      <c r="A188" s="9"/>
      <c r="B188" s="350"/>
      <c r="C188" s="350"/>
      <c r="D188" s="350"/>
      <c r="E188" s="7" t="s">
        <v>15</v>
      </c>
      <c r="F188" s="154"/>
      <c r="G188" s="154"/>
    </row>
    <row r="189" spans="1:7" ht="14.25">
      <c r="A189" s="9" t="s">
        <v>94</v>
      </c>
      <c r="B189" s="365" t="s">
        <v>40</v>
      </c>
      <c r="C189" s="365"/>
      <c r="D189" s="365"/>
      <c r="E189" s="7" t="s">
        <v>11</v>
      </c>
      <c r="F189" s="140" t="s">
        <v>313</v>
      </c>
      <c r="G189" s="91"/>
    </row>
    <row r="190" spans="1:7" ht="15">
      <c r="A190" s="2"/>
      <c r="B190" s="350"/>
      <c r="C190" s="350"/>
      <c r="D190" s="350"/>
      <c r="E190" s="7" t="s">
        <v>15</v>
      </c>
      <c r="F190" s="140" t="s">
        <v>315</v>
      </c>
      <c r="G190" s="91"/>
    </row>
    <row r="191" spans="1:7" ht="15">
      <c r="A191" s="2">
        <v>6</v>
      </c>
      <c r="B191" s="436" t="s">
        <v>41</v>
      </c>
      <c r="C191" s="436"/>
      <c r="D191" s="436"/>
      <c r="E191" s="7" t="s">
        <v>11</v>
      </c>
      <c r="F191" s="140" t="s">
        <v>313</v>
      </c>
      <c r="G191" s="91"/>
    </row>
    <row r="192" spans="1:7" ht="15">
      <c r="A192" s="2"/>
      <c r="B192" s="350"/>
      <c r="C192" s="350"/>
      <c r="D192" s="350"/>
      <c r="E192" s="7" t="s">
        <v>15</v>
      </c>
      <c r="F192" s="140" t="s">
        <v>236</v>
      </c>
      <c r="G192" s="91"/>
    </row>
    <row r="193" spans="1:7" ht="15">
      <c r="A193" s="2">
        <v>7</v>
      </c>
      <c r="B193" s="6" t="s">
        <v>42</v>
      </c>
      <c r="C193" s="6"/>
      <c r="D193" s="6"/>
      <c r="E193" s="7" t="s">
        <v>43</v>
      </c>
      <c r="F193" s="140" t="s">
        <v>319</v>
      </c>
      <c r="G193" s="91"/>
    </row>
    <row r="194" spans="1:7" ht="15">
      <c r="A194" s="2"/>
      <c r="B194" s="350"/>
      <c r="C194" s="350"/>
      <c r="D194" s="350"/>
      <c r="E194" s="7" t="s">
        <v>15</v>
      </c>
      <c r="F194" s="140" t="s">
        <v>284</v>
      </c>
      <c r="G194" s="91"/>
    </row>
    <row r="195" spans="1:7" ht="15">
      <c r="A195" s="2">
        <v>8</v>
      </c>
      <c r="B195" s="435" t="s">
        <v>109</v>
      </c>
      <c r="C195" s="435"/>
      <c r="D195" s="435"/>
      <c r="E195" s="7" t="s">
        <v>36</v>
      </c>
      <c r="F195" s="91"/>
      <c r="G195" s="91"/>
    </row>
    <row r="196" spans="1:7" ht="15">
      <c r="A196" s="2"/>
      <c r="B196" s="350"/>
      <c r="C196" s="350"/>
      <c r="D196" s="350"/>
      <c r="E196" s="7" t="s">
        <v>15</v>
      </c>
      <c r="F196" s="91"/>
      <c r="G196" s="91"/>
    </row>
    <row r="197" spans="1:7" ht="14.25">
      <c r="A197" s="8" t="s">
        <v>44</v>
      </c>
      <c r="B197" s="4" t="s">
        <v>45</v>
      </c>
      <c r="C197" s="4"/>
      <c r="D197" s="4"/>
      <c r="E197" s="7" t="s">
        <v>33</v>
      </c>
      <c r="F197" s="91"/>
      <c r="G197" s="91"/>
    </row>
    <row r="198" spans="1:7" ht="15">
      <c r="A198" s="8"/>
      <c r="B198" s="350"/>
      <c r="C198" s="350"/>
      <c r="D198" s="350"/>
      <c r="E198" s="7" t="s">
        <v>15</v>
      </c>
      <c r="F198" s="91"/>
      <c r="G198" s="91"/>
    </row>
    <row r="199" spans="1:7" ht="14.25">
      <c r="A199" s="8" t="s">
        <v>46</v>
      </c>
      <c r="B199" s="439" t="s">
        <v>799</v>
      </c>
      <c r="C199" s="353"/>
      <c r="D199" s="440"/>
      <c r="E199" s="7" t="s">
        <v>36</v>
      </c>
      <c r="F199" s="140" t="s">
        <v>320</v>
      </c>
      <c r="G199" s="91"/>
    </row>
    <row r="200" spans="1:7" ht="15">
      <c r="A200" s="2"/>
      <c r="B200" s="350"/>
      <c r="C200" s="350"/>
      <c r="D200" s="350"/>
      <c r="E200" s="7" t="s">
        <v>15</v>
      </c>
      <c r="F200" s="140" t="s">
        <v>800</v>
      </c>
      <c r="G200" s="91"/>
    </row>
    <row r="201" spans="1:7" ht="14.25">
      <c r="A201" s="9" t="s">
        <v>597</v>
      </c>
      <c r="B201" s="439" t="s">
        <v>790</v>
      </c>
      <c r="C201" s="353"/>
      <c r="D201" s="440"/>
      <c r="E201" s="7" t="s">
        <v>33</v>
      </c>
      <c r="F201" s="140" t="s">
        <v>795</v>
      </c>
      <c r="G201" s="91"/>
    </row>
    <row r="202" spans="1:7" ht="14.25">
      <c r="A202" s="2"/>
      <c r="B202" s="439"/>
      <c r="C202" s="353"/>
      <c r="D202" s="440"/>
      <c r="E202" s="7" t="s">
        <v>15</v>
      </c>
      <c r="F202" s="140" t="s">
        <v>796</v>
      </c>
      <c r="G202" s="91"/>
    </row>
    <row r="203" spans="1:7" ht="15">
      <c r="A203" s="2">
        <v>9</v>
      </c>
      <c r="B203" s="435" t="s">
        <v>110</v>
      </c>
      <c r="C203" s="435"/>
      <c r="D203" s="435"/>
      <c r="E203" s="7" t="s">
        <v>36</v>
      </c>
      <c r="F203" s="91"/>
      <c r="G203" s="91"/>
    </row>
    <row r="204" spans="1:7" ht="15">
      <c r="A204" s="2"/>
      <c r="B204" s="350"/>
      <c r="C204" s="350"/>
      <c r="D204" s="350"/>
      <c r="E204" s="7" t="s">
        <v>15</v>
      </c>
      <c r="F204" s="91"/>
      <c r="G204" s="91"/>
    </row>
    <row r="205" spans="1:7" ht="14.25">
      <c r="A205" s="8" t="s">
        <v>48</v>
      </c>
      <c r="B205" s="365" t="s">
        <v>49</v>
      </c>
      <c r="C205" s="365"/>
      <c r="D205" s="365"/>
      <c r="E205" s="7" t="s">
        <v>36</v>
      </c>
      <c r="F205" s="91"/>
      <c r="G205" s="91"/>
    </row>
    <row r="206" spans="1:7" ht="15">
      <c r="A206" s="8"/>
      <c r="B206" s="350"/>
      <c r="C206" s="350"/>
      <c r="D206" s="350"/>
      <c r="E206" s="7" t="s">
        <v>15</v>
      </c>
      <c r="F206" s="91"/>
      <c r="G206" s="91"/>
    </row>
    <row r="207" spans="1:7" ht="14.25">
      <c r="A207" s="8" t="s">
        <v>50</v>
      </c>
      <c r="B207" s="4" t="s">
        <v>51</v>
      </c>
      <c r="C207" s="4"/>
      <c r="D207" s="4"/>
      <c r="E207" s="7" t="s">
        <v>36</v>
      </c>
      <c r="F207" s="91"/>
      <c r="G207" s="91"/>
    </row>
    <row r="208" spans="1:7" ht="15">
      <c r="A208" s="8"/>
      <c r="B208" s="350"/>
      <c r="C208" s="350"/>
      <c r="D208" s="350"/>
      <c r="E208" s="7" t="s">
        <v>15</v>
      </c>
      <c r="F208" s="91"/>
      <c r="G208" s="91"/>
    </row>
    <row r="209" spans="1:7" ht="14.25">
      <c r="A209" s="9" t="s">
        <v>95</v>
      </c>
      <c r="B209" s="362" t="s">
        <v>111</v>
      </c>
      <c r="C209" s="362"/>
      <c r="D209" s="362"/>
      <c r="E209" s="7" t="s">
        <v>33</v>
      </c>
      <c r="F209" s="140" t="s">
        <v>789</v>
      </c>
      <c r="G209" s="91"/>
    </row>
    <row r="210" spans="1:7" ht="15">
      <c r="A210" s="2"/>
      <c r="B210" s="350"/>
      <c r="C210" s="350"/>
      <c r="D210" s="350"/>
      <c r="E210" s="7" t="s">
        <v>15</v>
      </c>
      <c r="F210" s="140" t="s">
        <v>285</v>
      </c>
      <c r="G210" s="91"/>
    </row>
    <row r="211" spans="1:7" ht="15">
      <c r="A211" s="2">
        <v>10</v>
      </c>
      <c r="B211" s="435" t="s">
        <v>112</v>
      </c>
      <c r="C211" s="436"/>
      <c r="D211" s="436"/>
      <c r="E211" s="7" t="s">
        <v>33</v>
      </c>
      <c r="F211" s="140" t="s">
        <v>810</v>
      </c>
      <c r="G211" s="91"/>
    </row>
    <row r="212" spans="1:7" ht="15">
      <c r="A212" s="2"/>
      <c r="B212" s="350"/>
      <c r="C212" s="350"/>
      <c r="D212" s="350"/>
      <c r="E212" s="7" t="s">
        <v>15</v>
      </c>
      <c r="F212" s="140" t="s">
        <v>811</v>
      </c>
      <c r="G212" s="91"/>
    </row>
    <row r="213" spans="1:7" ht="15">
      <c r="A213" s="9" t="s">
        <v>99</v>
      </c>
      <c r="B213" s="435" t="s">
        <v>592</v>
      </c>
      <c r="C213" s="436"/>
      <c r="D213" s="436"/>
      <c r="E213" s="7" t="s">
        <v>11</v>
      </c>
      <c r="F213" s="140" t="s">
        <v>825</v>
      </c>
      <c r="G213" s="91"/>
    </row>
    <row r="214" spans="1:7" ht="15">
      <c r="A214" s="2"/>
      <c r="B214" s="350"/>
      <c r="C214" s="350"/>
      <c r="D214" s="350"/>
      <c r="E214" s="7" t="s">
        <v>15</v>
      </c>
      <c r="F214" s="140" t="s">
        <v>292</v>
      </c>
      <c r="G214" s="91"/>
    </row>
    <row r="215" spans="1:7" ht="15">
      <c r="A215" s="2">
        <v>13</v>
      </c>
      <c r="B215" s="435" t="s">
        <v>590</v>
      </c>
      <c r="C215" s="435"/>
      <c r="D215" s="435"/>
      <c r="E215" s="7" t="s">
        <v>11</v>
      </c>
      <c r="F215" s="91"/>
      <c r="G215" s="91"/>
    </row>
    <row r="216" spans="1:7" ht="15">
      <c r="A216" s="2"/>
      <c r="B216" s="350"/>
      <c r="C216" s="350"/>
      <c r="D216" s="350"/>
      <c r="E216" s="7" t="s">
        <v>53</v>
      </c>
      <c r="F216" s="91"/>
      <c r="G216" s="91"/>
    </row>
    <row r="217" spans="1:7" ht="15">
      <c r="A217" s="2">
        <v>14</v>
      </c>
      <c r="B217" s="435" t="s">
        <v>114</v>
      </c>
      <c r="C217" s="435"/>
      <c r="D217" s="435"/>
      <c r="E217" s="7" t="s">
        <v>11</v>
      </c>
      <c r="F217" s="91"/>
      <c r="G217" s="91"/>
    </row>
    <row r="218" spans="1:7" ht="15">
      <c r="A218" s="2"/>
      <c r="B218" s="350"/>
      <c r="C218" s="350"/>
      <c r="D218" s="350"/>
      <c r="E218" s="7" t="s">
        <v>15</v>
      </c>
      <c r="F218" s="91"/>
      <c r="G218" s="91"/>
    </row>
    <row r="219" spans="1:7" ht="14.25">
      <c r="A219" s="8" t="s">
        <v>54</v>
      </c>
      <c r="B219" s="365" t="s">
        <v>55</v>
      </c>
      <c r="C219" s="365"/>
      <c r="D219" s="365"/>
      <c r="E219" s="7" t="s">
        <v>11</v>
      </c>
      <c r="F219" s="140" t="s">
        <v>834</v>
      </c>
      <c r="G219" s="91"/>
    </row>
    <row r="220" spans="1:7" ht="15">
      <c r="A220" s="8"/>
      <c r="B220" s="350"/>
      <c r="C220" s="350"/>
      <c r="D220" s="350"/>
      <c r="E220" s="7" t="s">
        <v>15</v>
      </c>
      <c r="F220" s="140" t="s">
        <v>262</v>
      </c>
      <c r="G220" s="91"/>
    </row>
    <row r="221" spans="1:7" ht="14.25">
      <c r="A221" s="8" t="s">
        <v>56</v>
      </c>
      <c r="B221" s="365" t="s">
        <v>855</v>
      </c>
      <c r="C221" s="365"/>
      <c r="D221" s="365"/>
      <c r="E221" s="7" t="s">
        <v>11</v>
      </c>
      <c r="F221" s="91"/>
      <c r="G221" s="91"/>
    </row>
    <row r="222" spans="1:7" ht="15">
      <c r="A222" s="8"/>
      <c r="B222" s="350"/>
      <c r="C222" s="350"/>
      <c r="D222" s="350"/>
      <c r="E222" s="7" t="s">
        <v>15</v>
      </c>
      <c r="F222" s="91"/>
      <c r="G222" s="91"/>
    </row>
    <row r="223" spans="1:7" ht="14.25">
      <c r="A223" s="8" t="s">
        <v>58</v>
      </c>
      <c r="B223" s="365" t="s">
        <v>59</v>
      </c>
      <c r="C223" s="365"/>
      <c r="D223" s="365"/>
      <c r="E223" s="7" t="s">
        <v>392</v>
      </c>
      <c r="F223" s="140"/>
      <c r="G223" s="93"/>
    </row>
    <row r="224" spans="1:7" ht="15">
      <c r="A224" s="8"/>
      <c r="B224" s="350"/>
      <c r="C224" s="350"/>
      <c r="D224" s="350"/>
      <c r="E224" s="7" t="s">
        <v>15</v>
      </c>
      <c r="F224" s="140"/>
      <c r="G224" s="93"/>
    </row>
    <row r="225" spans="1:7" ht="14.25">
      <c r="A225" s="8" t="s">
        <v>60</v>
      </c>
      <c r="B225" s="362" t="s">
        <v>61</v>
      </c>
      <c r="C225" s="362"/>
      <c r="D225" s="362"/>
      <c r="E225" s="7" t="s">
        <v>26</v>
      </c>
      <c r="F225" s="91"/>
      <c r="G225" s="91"/>
    </row>
    <row r="226" spans="1:7" ht="15">
      <c r="A226" s="2"/>
      <c r="B226" s="350"/>
      <c r="C226" s="350"/>
      <c r="D226" s="350"/>
      <c r="E226" s="7" t="s">
        <v>15</v>
      </c>
      <c r="F226" s="91"/>
      <c r="G226" s="91"/>
    </row>
    <row r="227" spans="1:7" ht="15">
      <c r="A227" s="2">
        <v>15</v>
      </c>
      <c r="B227" s="436" t="s">
        <v>96</v>
      </c>
      <c r="C227" s="436"/>
      <c r="D227" s="436"/>
      <c r="E227" s="7" t="s">
        <v>33</v>
      </c>
      <c r="F227" s="91"/>
      <c r="G227" s="91"/>
    </row>
    <row r="228" spans="1:7" ht="15">
      <c r="A228" s="2"/>
      <c r="B228" s="350"/>
      <c r="C228" s="350"/>
      <c r="D228" s="350"/>
      <c r="E228" s="7" t="s">
        <v>15</v>
      </c>
      <c r="F228" s="91"/>
      <c r="G228" s="91"/>
    </row>
    <row r="229" spans="1:7" ht="15">
      <c r="A229" s="2">
        <v>16</v>
      </c>
      <c r="B229" s="436" t="s">
        <v>402</v>
      </c>
      <c r="C229" s="436"/>
      <c r="D229" s="436"/>
      <c r="E229" s="7" t="s">
        <v>26</v>
      </c>
      <c r="F229" s="91"/>
      <c r="G229" s="91"/>
    </row>
    <row r="230" spans="1:7" ht="15">
      <c r="A230" s="2"/>
      <c r="B230" s="350"/>
      <c r="C230" s="350"/>
      <c r="D230" s="350"/>
      <c r="E230" s="7" t="s">
        <v>15</v>
      </c>
      <c r="F230" s="91"/>
      <c r="G230" s="91"/>
    </row>
    <row r="231" spans="1:7" ht="14.25">
      <c r="A231" s="9" t="s">
        <v>101</v>
      </c>
      <c r="B231" s="4" t="s">
        <v>62</v>
      </c>
      <c r="C231" s="4"/>
      <c r="D231" s="4"/>
      <c r="E231" s="7" t="s">
        <v>26</v>
      </c>
      <c r="F231" s="91"/>
      <c r="G231" s="91"/>
    </row>
    <row r="232" spans="1:7" ht="15">
      <c r="A232" s="9"/>
      <c r="B232" s="350"/>
      <c r="C232" s="350"/>
      <c r="D232" s="350"/>
      <c r="E232" s="7" t="s">
        <v>15</v>
      </c>
      <c r="F232" s="91"/>
      <c r="G232" s="91"/>
    </row>
    <row r="233" spans="1:7" ht="14.25">
      <c r="A233" s="9" t="s">
        <v>102</v>
      </c>
      <c r="B233" s="4" t="s">
        <v>63</v>
      </c>
      <c r="C233" s="4"/>
      <c r="D233" s="4"/>
      <c r="E233" s="7" t="s">
        <v>64</v>
      </c>
      <c r="F233" s="91"/>
      <c r="G233" s="91"/>
    </row>
    <row r="234" spans="1:7" ht="15">
      <c r="A234" s="10"/>
      <c r="B234" s="350"/>
      <c r="C234" s="350"/>
      <c r="D234" s="350"/>
      <c r="E234" s="7" t="s">
        <v>15</v>
      </c>
      <c r="F234" s="91"/>
      <c r="G234" s="91"/>
    </row>
    <row r="235" spans="1:7" ht="15">
      <c r="A235" s="2">
        <v>17</v>
      </c>
      <c r="B235" s="437" t="s">
        <v>395</v>
      </c>
      <c r="C235" s="386"/>
      <c r="D235" s="438"/>
      <c r="E235" s="7" t="s">
        <v>26</v>
      </c>
      <c r="F235" s="140" t="s">
        <v>859</v>
      </c>
      <c r="G235" s="93"/>
    </row>
    <row r="236" spans="1:7" ht="15">
      <c r="A236" s="2"/>
      <c r="B236" s="350"/>
      <c r="C236" s="350"/>
      <c r="D236" s="350"/>
      <c r="E236" s="7" t="s">
        <v>15</v>
      </c>
      <c r="F236" s="140" t="s">
        <v>294</v>
      </c>
      <c r="G236" s="93"/>
    </row>
    <row r="237" spans="1:7" ht="14.25">
      <c r="A237" s="9" t="s">
        <v>238</v>
      </c>
      <c r="B237" s="4" t="s">
        <v>103</v>
      </c>
      <c r="C237" s="4"/>
      <c r="D237" s="4"/>
      <c r="E237" s="7" t="s">
        <v>33</v>
      </c>
      <c r="F237" s="140" t="s">
        <v>312</v>
      </c>
      <c r="G237" s="171"/>
    </row>
    <row r="238" spans="1:7" ht="15">
      <c r="A238" s="10"/>
      <c r="B238" s="350"/>
      <c r="C238" s="350"/>
      <c r="D238" s="350"/>
      <c r="E238" s="7" t="s">
        <v>15</v>
      </c>
      <c r="F238" s="140" t="s">
        <v>784</v>
      </c>
      <c r="G238" s="171"/>
    </row>
    <row r="239" spans="1:7" ht="15">
      <c r="A239" s="2">
        <v>18</v>
      </c>
      <c r="B239" s="437" t="s">
        <v>394</v>
      </c>
      <c r="C239" s="386"/>
      <c r="D239" s="438"/>
      <c r="E239" s="7" t="s">
        <v>26</v>
      </c>
      <c r="F239" s="140" t="s">
        <v>386</v>
      </c>
      <c r="G239" s="93"/>
    </row>
    <row r="240" spans="1:7" ht="15">
      <c r="A240" s="2"/>
      <c r="B240" s="350"/>
      <c r="C240" s="350"/>
      <c r="D240" s="350"/>
      <c r="E240" s="7" t="s">
        <v>15</v>
      </c>
      <c r="F240" s="140" t="s">
        <v>249</v>
      </c>
      <c r="G240" s="93"/>
    </row>
    <row r="241" spans="1:7" ht="15">
      <c r="A241" s="9" t="s">
        <v>104</v>
      </c>
      <c r="B241" s="4" t="s">
        <v>63</v>
      </c>
      <c r="C241" s="11"/>
      <c r="D241" s="11"/>
      <c r="E241" s="7" t="s">
        <v>65</v>
      </c>
      <c r="F241" s="91"/>
      <c r="G241" s="93"/>
    </row>
    <row r="242" spans="1:7" ht="15">
      <c r="A242" s="9"/>
      <c r="B242" s="350"/>
      <c r="C242" s="350"/>
      <c r="D242" s="350"/>
      <c r="E242" s="7"/>
      <c r="F242" s="91"/>
      <c r="G242" s="93"/>
    </row>
    <row r="243" spans="1:7" ht="15">
      <c r="A243" s="9" t="s">
        <v>105</v>
      </c>
      <c r="B243" s="4" t="s">
        <v>66</v>
      </c>
      <c r="C243" s="11"/>
      <c r="D243" s="11"/>
      <c r="E243" s="7" t="s">
        <v>26</v>
      </c>
      <c r="F243" s="91"/>
      <c r="G243" s="91"/>
    </row>
    <row r="244" spans="1:7" ht="15">
      <c r="A244" s="2"/>
      <c r="B244" s="350"/>
      <c r="C244" s="350"/>
      <c r="D244" s="350"/>
      <c r="E244" s="7" t="s">
        <v>15</v>
      </c>
      <c r="F244" s="91"/>
      <c r="G244" s="91"/>
    </row>
    <row r="245" spans="1:7" ht="15">
      <c r="A245" s="2">
        <v>19</v>
      </c>
      <c r="B245" s="437" t="s">
        <v>67</v>
      </c>
      <c r="C245" s="386"/>
      <c r="D245" s="438"/>
      <c r="E245" s="7" t="s">
        <v>33</v>
      </c>
      <c r="F245" s="140" t="s">
        <v>869</v>
      </c>
      <c r="G245" s="93"/>
    </row>
    <row r="246" spans="1:7" ht="15">
      <c r="A246" s="2"/>
      <c r="B246" s="350"/>
      <c r="C246" s="350"/>
      <c r="D246" s="350"/>
      <c r="E246" s="7" t="s">
        <v>15</v>
      </c>
      <c r="F246" s="140" t="s">
        <v>870</v>
      </c>
      <c r="G246" s="93"/>
    </row>
    <row r="247" spans="1:7" ht="15">
      <c r="A247" s="2">
        <v>20</v>
      </c>
      <c r="B247" s="436" t="s">
        <v>116</v>
      </c>
      <c r="C247" s="436"/>
      <c r="D247" s="436"/>
      <c r="E247" s="7" t="s">
        <v>26</v>
      </c>
      <c r="F247" s="140" t="s">
        <v>279</v>
      </c>
      <c r="G247" s="93"/>
    </row>
    <row r="248" spans="1:7" ht="15">
      <c r="A248" s="2"/>
      <c r="B248" s="350"/>
      <c r="C248" s="350"/>
      <c r="D248" s="350"/>
      <c r="E248" s="7" t="s">
        <v>15</v>
      </c>
      <c r="F248" s="140" t="s">
        <v>879</v>
      </c>
      <c r="G248" s="93"/>
    </row>
    <row r="249" spans="1:7" ht="15">
      <c r="A249" s="2">
        <v>21</v>
      </c>
      <c r="B249" s="436" t="s">
        <v>68</v>
      </c>
      <c r="C249" s="436"/>
      <c r="D249" s="436"/>
      <c r="E249" s="7" t="s">
        <v>33</v>
      </c>
      <c r="F249" s="91"/>
      <c r="G249" s="91"/>
    </row>
    <row r="250" spans="1:7" ht="15">
      <c r="A250" s="2"/>
      <c r="B250" s="350"/>
      <c r="C250" s="350"/>
      <c r="D250" s="350"/>
      <c r="E250" s="7" t="s">
        <v>15</v>
      </c>
      <c r="F250" s="91"/>
      <c r="G250" s="91"/>
    </row>
    <row r="251" spans="1:7" ht="15">
      <c r="A251" s="2">
        <v>22</v>
      </c>
      <c r="B251" s="436" t="s">
        <v>69</v>
      </c>
      <c r="C251" s="436"/>
      <c r="D251" s="436"/>
      <c r="E251" s="7" t="s">
        <v>26</v>
      </c>
      <c r="F251" s="91"/>
      <c r="G251" s="91"/>
    </row>
    <row r="252" spans="1:7" ht="15">
      <c r="A252" s="2"/>
      <c r="B252" s="350"/>
      <c r="C252" s="350"/>
      <c r="D252" s="350"/>
      <c r="E252" s="7" t="s">
        <v>15</v>
      </c>
      <c r="F252" s="91"/>
      <c r="G252" s="91"/>
    </row>
    <row r="253" spans="1:7" ht="15">
      <c r="A253" s="2">
        <v>23</v>
      </c>
      <c r="B253" s="435" t="s">
        <v>587</v>
      </c>
      <c r="C253" s="435"/>
      <c r="D253" s="435"/>
      <c r="E253" s="7" t="s">
        <v>33</v>
      </c>
      <c r="F253" s="91"/>
      <c r="G253" s="91"/>
    </row>
    <row r="254" spans="1:7" ht="15">
      <c r="A254" s="2"/>
      <c r="B254" s="350"/>
      <c r="C254" s="350"/>
      <c r="D254" s="350"/>
      <c r="E254" s="7" t="s">
        <v>15</v>
      </c>
      <c r="F254" s="91"/>
      <c r="G254" s="91"/>
    </row>
    <row r="255" spans="1:7" ht="14.25">
      <c r="A255" s="9" t="s">
        <v>117</v>
      </c>
      <c r="B255" s="365" t="s">
        <v>70</v>
      </c>
      <c r="C255" s="365"/>
      <c r="D255" s="365"/>
      <c r="E255" s="7" t="s">
        <v>33</v>
      </c>
      <c r="F255" s="140" t="s">
        <v>864</v>
      </c>
      <c r="G255" s="93"/>
    </row>
    <row r="256" spans="1:7" ht="15">
      <c r="A256" s="9"/>
      <c r="B256" s="350"/>
      <c r="C256" s="350"/>
      <c r="D256" s="350"/>
      <c r="E256" s="7" t="s">
        <v>15</v>
      </c>
      <c r="F256" s="140" t="s">
        <v>263</v>
      </c>
      <c r="G256" s="93"/>
    </row>
    <row r="257" spans="1:7" ht="14.25">
      <c r="A257" s="9" t="s">
        <v>118</v>
      </c>
      <c r="B257" s="439" t="s">
        <v>71</v>
      </c>
      <c r="C257" s="353"/>
      <c r="D257" s="440"/>
      <c r="E257" s="7" t="s">
        <v>33</v>
      </c>
      <c r="F257" s="140"/>
      <c r="G257" s="91"/>
    </row>
    <row r="258" spans="1:7" ht="15">
      <c r="A258" s="10"/>
      <c r="B258" s="350"/>
      <c r="C258" s="350"/>
      <c r="D258" s="350"/>
      <c r="E258" s="7" t="s">
        <v>15</v>
      </c>
      <c r="F258" s="140"/>
      <c r="G258" s="91"/>
    </row>
    <row r="259" spans="1:7" ht="15">
      <c r="A259" s="2">
        <v>24</v>
      </c>
      <c r="B259" s="6" t="s">
        <v>72</v>
      </c>
      <c r="C259" s="6"/>
      <c r="D259" s="6"/>
      <c r="E259" s="7" t="s">
        <v>33</v>
      </c>
      <c r="F259" s="140" t="s">
        <v>789</v>
      </c>
      <c r="G259" s="93"/>
    </row>
    <row r="260" spans="1:7" ht="15">
      <c r="A260" s="2"/>
      <c r="B260" s="350"/>
      <c r="C260" s="350"/>
      <c r="D260" s="350"/>
      <c r="E260" s="7" t="s">
        <v>15</v>
      </c>
      <c r="F260" s="140" t="s">
        <v>292</v>
      </c>
      <c r="G260" s="93"/>
    </row>
    <row r="261" spans="1:7" ht="15">
      <c r="A261" s="2">
        <v>26</v>
      </c>
      <c r="B261" s="435" t="s">
        <v>106</v>
      </c>
      <c r="C261" s="435"/>
      <c r="D261" s="435"/>
      <c r="E261" s="7" t="s">
        <v>11</v>
      </c>
      <c r="F261" s="91"/>
      <c r="G261" s="91"/>
    </row>
    <row r="262" spans="1:7" ht="15">
      <c r="A262" s="2"/>
      <c r="B262" s="350"/>
      <c r="C262" s="350"/>
      <c r="D262" s="350"/>
      <c r="E262" s="7" t="s">
        <v>15</v>
      </c>
      <c r="F262" s="91"/>
      <c r="G262" s="91"/>
    </row>
    <row r="263" spans="1:7" ht="15">
      <c r="A263" s="2">
        <v>27</v>
      </c>
      <c r="B263" s="436" t="s">
        <v>73</v>
      </c>
      <c r="C263" s="436"/>
      <c r="D263" s="436"/>
      <c r="E263" s="7" t="s">
        <v>15</v>
      </c>
      <c r="F263" s="91"/>
      <c r="G263" s="93"/>
    </row>
    <row r="264" spans="1:7" ht="15">
      <c r="A264" s="2"/>
      <c r="B264" s="437" t="s">
        <v>680</v>
      </c>
      <c r="C264" s="386"/>
      <c r="D264" s="438"/>
      <c r="E264" s="7"/>
      <c r="F264" s="188" t="s">
        <v>907</v>
      </c>
      <c r="G264" s="188"/>
    </row>
    <row r="266" ht="12.75">
      <c r="F266" s="175"/>
    </row>
  </sheetData>
  <sheetProtection/>
  <mergeCells count="411">
    <mergeCell ref="B36:D36"/>
    <mergeCell ref="B35:D35"/>
    <mergeCell ref="CL34:CM34"/>
    <mergeCell ref="CN34:CO34"/>
    <mergeCell ref="CP34:CQ34"/>
    <mergeCell ref="CD34:CE34"/>
    <mergeCell ref="CF34:CG34"/>
    <mergeCell ref="CH34:CI34"/>
    <mergeCell ref="CJ34:CK34"/>
    <mergeCell ref="BZ34:CA34"/>
    <mergeCell ref="CB34:CC34"/>
    <mergeCell ref="BN34:BO34"/>
    <mergeCell ref="BP34:BQ34"/>
    <mergeCell ref="BR34:BS34"/>
    <mergeCell ref="BT34:BU34"/>
    <mergeCell ref="BV34:BW34"/>
    <mergeCell ref="BX34:BY34"/>
    <mergeCell ref="BF34:BG34"/>
    <mergeCell ref="BH34:BI34"/>
    <mergeCell ref="BJ34:BK34"/>
    <mergeCell ref="BL34:BM34"/>
    <mergeCell ref="AX34:AY34"/>
    <mergeCell ref="AZ34:BA34"/>
    <mergeCell ref="BB34:BC34"/>
    <mergeCell ref="BD34:BE34"/>
    <mergeCell ref="AP34:AQ34"/>
    <mergeCell ref="AR34:AS34"/>
    <mergeCell ref="AT34:AU34"/>
    <mergeCell ref="AV34:AW34"/>
    <mergeCell ref="AH34:AI34"/>
    <mergeCell ref="AJ34:AK34"/>
    <mergeCell ref="AL34:AM34"/>
    <mergeCell ref="AN34:AO34"/>
    <mergeCell ref="Z34:AA34"/>
    <mergeCell ref="AB34:AC34"/>
    <mergeCell ref="AD34:AE34"/>
    <mergeCell ref="AF34:AG34"/>
    <mergeCell ref="R34:S34"/>
    <mergeCell ref="T34:U34"/>
    <mergeCell ref="V34:W34"/>
    <mergeCell ref="X34:Y34"/>
    <mergeCell ref="J34:K34"/>
    <mergeCell ref="L34:M34"/>
    <mergeCell ref="N34:O34"/>
    <mergeCell ref="P34:Q34"/>
    <mergeCell ref="B150:D150"/>
    <mergeCell ref="B151:D151"/>
    <mergeCell ref="B141:D141"/>
    <mergeCell ref="B142:D142"/>
    <mergeCell ref="B143:D143"/>
    <mergeCell ref="B149:D149"/>
    <mergeCell ref="B144:D144"/>
    <mergeCell ref="B145:D145"/>
    <mergeCell ref="B147:D147"/>
    <mergeCell ref="B148:D148"/>
    <mergeCell ref="B137:D137"/>
    <mergeCell ref="B138:D138"/>
    <mergeCell ref="B139:D139"/>
    <mergeCell ref="B140:D140"/>
    <mergeCell ref="B133:D133"/>
    <mergeCell ref="B134:D134"/>
    <mergeCell ref="B135:D135"/>
    <mergeCell ref="B136:D136"/>
    <mergeCell ref="B127:D127"/>
    <mergeCell ref="B129:D129"/>
    <mergeCell ref="B131:D131"/>
    <mergeCell ref="B132:D132"/>
    <mergeCell ref="B122:D122"/>
    <mergeCell ref="B123:D123"/>
    <mergeCell ref="B125:D125"/>
    <mergeCell ref="B126:D126"/>
    <mergeCell ref="B116:D116"/>
    <mergeCell ref="B117:D117"/>
    <mergeCell ref="B119:D119"/>
    <mergeCell ref="B121:D121"/>
    <mergeCell ref="B112:D112"/>
    <mergeCell ref="B113:D113"/>
    <mergeCell ref="B114:D114"/>
    <mergeCell ref="B115:D115"/>
    <mergeCell ref="B108:D108"/>
    <mergeCell ref="B109:D109"/>
    <mergeCell ref="B110:D110"/>
    <mergeCell ref="B111:D111"/>
    <mergeCell ref="B104:D104"/>
    <mergeCell ref="B105:D105"/>
    <mergeCell ref="B106:D106"/>
    <mergeCell ref="B107:D107"/>
    <mergeCell ref="B100:D100"/>
    <mergeCell ref="B101:D101"/>
    <mergeCell ref="B102:D102"/>
    <mergeCell ref="B103:D103"/>
    <mergeCell ref="B96:D96"/>
    <mergeCell ref="B97:D97"/>
    <mergeCell ref="B98:D98"/>
    <mergeCell ref="B99:D99"/>
    <mergeCell ref="B91:D91"/>
    <mergeCell ref="B92:D92"/>
    <mergeCell ref="B93:D93"/>
    <mergeCell ref="B95:D95"/>
    <mergeCell ref="B83:D83"/>
    <mergeCell ref="B85:D85"/>
    <mergeCell ref="B87:D87"/>
    <mergeCell ref="B90:D90"/>
    <mergeCell ref="B88:D88"/>
    <mergeCell ref="B89:D89"/>
    <mergeCell ref="B86:D86"/>
    <mergeCell ref="B78:D78"/>
    <mergeCell ref="B79:D79"/>
    <mergeCell ref="B81:D81"/>
    <mergeCell ref="B82:D82"/>
    <mergeCell ref="B74:D74"/>
    <mergeCell ref="B75:D75"/>
    <mergeCell ref="B76:D76"/>
    <mergeCell ref="B77:D77"/>
    <mergeCell ref="B70:D70"/>
    <mergeCell ref="B71:D71"/>
    <mergeCell ref="B72:D72"/>
    <mergeCell ref="B73:D73"/>
    <mergeCell ref="B66:D66"/>
    <mergeCell ref="B67:D67"/>
    <mergeCell ref="B68:D68"/>
    <mergeCell ref="B69:D69"/>
    <mergeCell ref="B62:D62"/>
    <mergeCell ref="B63:D63"/>
    <mergeCell ref="B64:D64"/>
    <mergeCell ref="B65:D65"/>
    <mergeCell ref="B58:D58"/>
    <mergeCell ref="B59:D59"/>
    <mergeCell ref="B60:D60"/>
    <mergeCell ref="B61:D61"/>
    <mergeCell ref="B55:D55"/>
    <mergeCell ref="B52:D52"/>
    <mergeCell ref="B56:D56"/>
    <mergeCell ref="B57:D57"/>
    <mergeCell ref="B53:D53"/>
    <mergeCell ref="CN41:CO41"/>
    <mergeCell ref="CB41:CC41"/>
    <mergeCell ref="CD41:CE41"/>
    <mergeCell ref="BP41:BQ41"/>
    <mergeCell ref="BR41:BS41"/>
    <mergeCell ref="CP41:CQ41"/>
    <mergeCell ref="B43:D43"/>
    <mergeCell ref="B44:D44"/>
    <mergeCell ref="CF41:CG41"/>
    <mergeCell ref="CH41:CI41"/>
    <mergeCell ref="CJ41:CK41"/>
    <mergeCell ref="CL41:CM41"/>
    <mergeCell ref="BX41:BY41"/>
    <mergeCell ref="BZ41:CA41"/>
    <mergeCell ref="BN41:BO41"/>
    <mergeCell ref="BT41:BU41"/>
    <mergeCell ref="BV41:BW41"/>
    <mergeCell ref="BF41:BG41"/>
    <mergeCell ref="BH41:BI41"/>
    <mergeCell ref="BJ41:BK41"/>
    <mergeCell ref="BL41:BM41"/>
    <mergeCell ref="AX41:AY41"/>
    <mergeCell ref="AZ41:BA41"/>
    <mergeCell ref="BB41:BC41"/>
    <mergeCell ref="BD41:BE41"/>
    <mergeCell ref="AP41:AQ41"/>
    <mergeCell ref="AR41:AS41"/>
    <mergeCell ref="AT41:AU41"/>
    <mergeCell ref="AV41:AW41"/>
    <mergeCell ref="AH41:AI41"/>
    <mergeCell ref="AJ41:AK41"/>
    <mergeCell ref="AL41:AM41"/>
    <mergeCell ref="AN41:AO41"/>
    <mergeCell ref="Z41:AA41"/>
    <mergeCell ref="AB41:AC41"/>
    <mergeCell ref="AD41:AE41"/>
    <mergeCell ref="AF41:AG41"/>
    <mergeCell ref="R41:S41"/>
    <mergeCell ref="T41:U41"/>
    <mergeCell ref="V41:W41"/>
    <mergeCell ref="X41:Y41"/>
    <mergeCell ref="J41:K41"/>
    <mergeCell ref="L41:M41"/>
    <mergeCell ref="N41:O41"/>
    <mergeCell ref="P41:Q41"/>
    <mergeCell ref="A41:A42"/>
    <mergeCell ref="B41:D42"/>
    <mergeCell ref="B32:D32"/>
    <mergeCell ref="A6:A7"/>
    <mergeCell ref="B9:D9"/>
    <mergeCell ref="B10:D10"/>
    <mergeCell ref="B12:D12"/>
    <mergeCell ref="B13:D13"/>
    <mergeCell ref="B14:D14"/>
    <mergeCell ref="B17:D17"/>
    <mergeCell ref="BZ6:CA6"/>
    <mergeCell ref="CB6:CC6"/>
    <mergeCell ref="BN6:BO6"/>
    <mergeCell ref="BP6:BQ6"/>
    <mergeCell ref="BR6:BS6"/>
    <mergeCell ref="A3:D3"/>
    <mergeCell ref="CP6:CQ6"/>
    <mergeCell ref="CD6:CE6"/>
    <mergeCell ref="CF6:CG6"/>
    <mergeCell ref="CH6:CI6"/>
    <mergeCell ref="CJ6:CK6"/>
    <mergeCell ref="BT6:BU6"/>
    <mergeCell ref="CL6:CM6"/>
    <mergeCell ref="CN6:CO6"/>
    <mergeCell ref="BV6:BW6"/>
    <mergeCell ref="BX6:BY6"/>
    <mergeCell ref="BF6:BG6"/>
    <mergeCell ref="BH6:BI6"/>
    <mergeCell ref="BJ6:BK6"/>
    <mergeCell ref="BL6:BM6"/>
    <mergeCell ref="AX6:AY6"/>
    <mergeCell ref="AZ6:BA6"/>
    <mergeCell ref="BB6:BC6"/>
    <mergeCell ref="BD6:BE6"/>
    <mergeCell ref="AP6:AQ6"/>
    <mergeCell ref="AR6:AS6"/>
    <mergeCell ref="AT6:AU6"/>
    <mergeCell ref="AV6:AW6"/>
    <mergeCell ref="AH6:AI6"/>
    <mergeCell ref="AJ6:AK6"/>
    <mergeCell ref="AL6:AM6"/>
    <mergeCell ref="AN6:AO6"/>
    <mergeCell ref="Z6:AA6"/>
    <mergeCell ref="AB6:AC6"/>
    <mergeCell ref="AD6:AE6"/>
    <mergeCell ref="AF6:AG6"/>
    <mergeCell ref="R6:S6"/>
    <mergeCell ref="T6:U6"/>
    <mergeCell ref="V6:W6"/>
    <mergeCell ref="X6:Y6"/>
    <mergeCell ref="J6:K6"/>
    <mergeCell ref="L6:M6"/>
    <mergeCell ref="N6:O6"/>
    <mergeCell ref="P6:Q6"/>
    <mergeCell ref="E41:E42"/>
    <mergeCell ref="F41:G41"/>
    <mergeCell ref="H41:I41"/>
    <mergeCell ref="E6:E7"/>
    <mergeCell ref="F6:G6"/>
    <mergeCell ref="H6:I6"/>
    <mergeCell ref="F34:G34"/>
    <mergeCell ref="H34:I34"/>
    <mergeCell ref="H19:I19"/>
    <mergeCell ref="B8:D8"/>
    <mergeCell ref="B6:D7"/>
    <mergeCell ref="B31:D31"/>
    <mergeCell ref="B15:D15"/>
    <mergeCell ref="B22:D22"/>
    <mergeCell ref="B23:D23"/>
    <mergeCell ref="B25:D25"/>
    <mergeCell ref="B26:D26"/>
    <mergeCell ref="B27:D27"/>
    <mergeCell ref="B28:D28"/>
    <mergeCell ref="B50:D50"/>
    <mergeCell ref="B51:D51"/>
    <mergeCell ref="B45:D45"/>
    <mergeCell ref="B47:D47"/>
    <mergeCell ref="B48:D48"/>
    <mergeCell ref="B49:D49"/>
    <mergeCell ref="B29:D29"/>
    <mergeCell ref="A19:A20"/>
    <mergeCell ref="B19:D20"/>
    <mergeCell ref="E19:E20"/>
    <mergeCell ref="F19:G19"/>
    <mergeCell ref="J19:K19"/>
    <mergeCell ref="L19:M19"/>
    <mergeCell ref="N19:O19"/>
    <mergeCell ref="P19:Q19"/>
    <mergeCell ref="R19:S19"/>
    <mergeCell ref="T19:U19"/>
    <mergeCell ref="V19:W19"/>
    <mergeCell ref="X19:Y19"/>
    <mergeCell ref="AV19:AW19"/>
    <mergeCell ref="Z19:AA19"/>
    <mergeCell ref="AB19:AC19"/>
    <mergeCell ref="AD19:AE19"/>
    <mergeCell ref="AF19:AG19"/>
    <mergeCell ref="AH19:AI19"/>
    <mergeCell ref="AJ19:AK19"/>
    <mergeCell ref="BL19:BM19"/>
    <mergeCell ref="AX19:AY19"/>
    <mergeCell ref="AZ19:BA19"/>
    <mergeCell ref="BB19:BC19"/>
    <mergeCell ref="BD19:BE19"/>
    <mergeCell ref="AL19:AM19"/>
    <mergeCell ref="AN19:AO19"/>
    <mergeCell ref="AP19:AQ19"/>
    <mergeCell ref="AR19:AS19"/>
    <mergeCell ref="AT19:AU19"/>
    <mergeCell ref="CN19:CO19"/>
    <mergeCell ref="CP19:CQ19"/>
    <mergeCell ref="B21:D21"/>
    <mergeCell ref="CD19:CE19"/>
    <mergeCell ref="CF19:CG19"/>
    <mergeCell ref="CH19:CI19"/>
    <mergeCell ref="CJ19:CK19"/>
    <mergeCell ref="BV19:BW19"/>
    <mergeCell ref="BX19:BY19"/>
    <mergeCell ref="BZ19:CA19"/>
    <mergeCell ref="B30:D30"/>
    <mergeCell ref="CL19:CM19"/>
    <mergeCell ref="CB19:CC19"/>
    <mergeCell ref="BN19:BO19"/>
    <mergeCell ref="BP19:BQ19"/>
    <mergeCell ref="BR19:BS19"/>
    <mergeCell ref="BT19:BU19"/>
    <mergeCell ref="BF19:BG19"/>
    <mergeCell ref="BH19:BI19"/>
    <mergeCell ref="BJ19:BK19"/>
    <mergeCell ref="A154:A155"/>
    <mergeCell ref="B154:D155"/>
    <mergeCell ref="B156:D156"/>
    <mergeCell ref="B157:D157"/>
    <mergeCell ref="B158:D158"/>
    <mergeCell ref="B160:D160"/>
    <mergeCell ref="B161:D161"/>
    <mergeCell ref="B162:D162"/>
    <mergeCell ref="B163:D163"/>
    <mergeCell ref="B164:D164"/>
    <mergeCell ref="B165:D165"/>
    <mergeCell ref="B166:D166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4:D194"/>
    <mergeCell ref="B195:D195"/>
    <mergeCell ref="B196:D196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2:D232"/>
    <mergeCell ref="B234:D234"/>
    <mergeCell ref="B235:D235"/>
    <mergeCell ref="B236:D236"/>
    <mergeCell ref="B238:D238"/>
    <mergeCell ref="B239:D239"/>
    <mergeCell ref="B240:D240"/>
    <mergeCell ref="B242:D242"/>
    <mergeCell ref="B250:D250"/>
    <mergeCell ref="B251:D251"/>
    <mergeCell ref="B244:D244"/>
    <mergeCell ref="B245:D245"/>
    <mergeCell ref="B246:D246"/>
    <mergeCell ref="B247:D247"/>
    <mergeCell ref="B263:D263"/>
    <mergeCell ref="B264:D264"/>
    <mergeCell ref="B256:D256"/>
    <mergeCell ref="B257:D257"/>
    <mergeCell ref="B258:D258"/>
    <mergeCell ref="B260:D260"/>
    <mergeCell ref="E154:E155"/>
    <mergeCell ref="F154:G154"/>
    <mergeCell ref="B261:D261"/>
    <mergeCell ref="B262:D262"/>
    <mergeCell ref="B252:D252"/>
    <mergeCell ref="B253:D253"/>
    <mergeCell ref="B254:D254"/>
    <mergeCell ref="B255:D255"/>
    <mergeCell ref="B248:D248"/>
    <mergeCell ref="B249:D249"/>
  </mergeCells>
  <printOptions/>
  <pageMargins left="0" right="0" top="0" bottom="0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41"/>
  <sheetViews>
    <sheetView zoomScalePageLayoutView="0" workbookViewId="0" topLeftCell="A12">
      <pane xSplit="4" ySplit="19" topLeftCell="V31" activePane="bottomRight" state="frozen"/>
      <selection pane="topLeft" activeCell="A12" sqref="A12"/>
      <selection pane="topRight" activeCell="E12" sqref="E12"/>
      <selection pane="bottomLeft" activeCell="A25" sqref="A25"/>
      <selection pane="bottomRight" activeCell="L34" sqref="L34"/>
    </sheetView>
  </sheetViews>
  <sheetFormatPr defaultColWidth="9.00390625" defaultRowHeight="12.75"/>
  <cols>
    <col min="1" max="1" width="5.875" style="0" customWidth="1"/>
    <col min="4" max="4" width="26.875" style="0" customWidth="1"/>
    <col min="23" max="23" width="12.00390625" style="0" customWidth="1"/>
  </cols>
  <sheetData>
    <row r="1" ht="12.75">
      <c r="B1" t="s">
        <v>0</v>
      </c>
    </row>
    <row r="2" ht="12.75">
      <c r="B2" t="s">
        <v>1</v>
      </c>
    </row>
    <row r="3" ht="12.75">
      <c r="B3" t="s">
        <v>436</v>
      </c>
    </row>
    <row r="4" ht="12.75">
      <c r="B4" t="s">
        <v>2</v>
      </c>
    </row>
    <row r="5" spans="2:4" ht="12.75">
      <c r="B5" s="500"/>
      <c r="C5" s="500"/>
      <c r="D5" s="500"/>
    </row>
    <row r="6" spans="1:25" ht="15">
      <c r="A6" s="2"/>
      <c r="B6" s="501" t="s">
        <v>435</v>
      </c>
      <c r="C6" s="501"/>
      <c r="D6" s="501"/>
      <c r="E6" s="2"/>
      <c r="F6" s="482" t="s">
        <v>168</v>
      </c>
      <c r="G6" s="483"/>
      <c r="H6" s="482" t="s">
        <v>169</v>
      </c>
      <c r="I6" s="483"/>
      <c r="J6" s="482" t="s">
        <v>170</v>
      </c>
      <c r="K6" s="483"/>
      <c r="L6" s="482" t="s">
        <v>171</v>
      </c>
      <c r="M6" s="483"/>
      <c r="N6" s="482" t="s">
        <v>172</v>
      </c>
      <c r="O6" s="483"/>
      <c r="P6" s="482" t="s">
        <v>173</v>
      </c>
      <c r="Q6" s="483"/>
      <c r="R6" s="482" t="s">
        <v>183</v>
      </c>
      <c r="S6" s="483"/>
      <c r="T6" s="482" t="s">
        <v>184</v>
      </c>
      <c r="U6" s="483"/>
      <c r="V6" s="482" t="s">
        <v>185</v>
      </c>
      <c r="W6" s="483"/>
      <c r="X6" s="482" t="s">
        <v>186</v>
      </c>
      <c r="Y6" s="483"/>
    </row>
    <row r="7" spans="1:25" ht="14.25">
      <c r="A7" s="4">
        <v>1</v>
      </c>
      <c r="B7" s="365" t="s">
        <v>3</v>
      </c>
      <c r="C7" s="365"/>
      <c r="D7" s="365"/>
      <c r="E7" s="3"/>
      <c r="F7" s="3" t="s">
        <v>4</v>
      </c>
      <c r="G7" s="3" t="s">
        <v>223</v>
      </c>
      <c r="H7" s="3" t="s">
        <v>4</v>
      </c>
      <c r="I7" s="3" t="s">
        <v>223</v>
      </c>
      <c r="J7" s="3" t="s">
        <v>4</v>
      </c>
      <c r="K7" s="3" t="s">
        <v>223</v>
      </c>
      <c r="L7" s="3" t="s">
        <v>4</v>
      </c>
      <c r="M7" s="3" t="s">
        <v>223</v>
      </c>
      <c r="N7" s="3" t="s">
        <v>4</v>
      </c>
      <c r="O7" s="3" t="s">
        <v>5</v>
      </c>
      <c r="P7" s="3" t="s">
        <v>4</v>
      </c>
      <c r="Q7" s="3" t="s">
        <v>5</v>
      </c>
      <c r="R7" s="3" t="s">
        <v>4</v>
      </c>
      <c r="S7" s="3" t="s">
        <v>5</v>
      </c>
      <c r="T7" s="3" t="s">
        <v>4</v>
      </c>
      <c r="U7" s="3" t="s">
        <v>5</v>
      </c>
      <c r="V7" s="3" t="s">
        <v>4</v>
      </c>
      <c r="W7" s="3" t="s">
        <v>223</v>
      </c>
      <c r="X7" s="3" t="s">
        <v>4</v>
      </c>
      <c r="Y7" s="3" t="s">
        <v>226</v>
      </c>
    </row>
    <row r="8" spans="1:25" ht="14.25">
      <c r="A8" s="5" t="s">
        <v>6</v>
      </c>
      <c r="B8" s="365" t="s">
        <v>7</v>
      </c>
      <c r="C8" s="365"/>
      <c r="D8" s="365"/>
      <c r="E8" s="7" t="s">
        <v>8</v>
      </c>
      <c r="F8" s="2">
        <v>1958</v>
      </c>
      <c r="G8" s="2"/>
      <c r="H8" s="2">
        <v>1961</v>
      </c>
      <c r="I8" s="2"/>
      <c r="J8" s="2">
        <v>1959</v>
      </c>
      <c r="K8" s="2"/>
      <c r="L8" s="2">
        <v>1959</v>
      </c>
      <c r="M8" s="2"/>
      <c r="N8" s="2">
        <v>1962</v>
      </c>
      <c r="O8" s="2"/>
      <c r="P8" s="2">
        <v>1964</v>
      </c>
      <c r="Q8" s="2"/>
      <c r="R8" s="2">
        <v>1960</v>
      </c>
      <c r="S8" s="2"/>
      <c r="T8" s="2">
        <v>1994</v>
      </c>
      <c r="U8" s="2"/>
      <c r="V8" s="2">
        <v>1994</v>
      </c>
      <c r="W8" s="2"/>
      <c r="X8" s="2"/>
      <c r="Y8" s="2"/>
    </row>
    <row r="9" spans="1:25" ht="14.25">
      <c r="A9" s="5" t="s">
        <v>9</v>
      </c>
      <c r="B9" s="365" t="s">
        <v>10</v>
      </c>
      <c r="C9" s="365"/>
      <c r="D9" s="365"/>
      <c r="E9" s="7" t="s">
        <v>11</v>
      </c>
      <c r="F9" s="2">
        <v>937.65</v>
      </c>
      <c r="G9" s="2"/>
      <c r="H9" s="2">
        <v>2766.79</v>
      </c>
      <c r="I9" s="2"/>
      <c r="J9" s="2">
        <v>947.42</v>
      </c>
      <c r="K9" s="2"/>
      <c r="L9" s="2">
        <v>942.45</v>
      </c>
      <c r="M9" s="2"/>
      <c r="N9" s="2">
        <v>2083.36</v>
      </c>
      <c r="O9" s="2"/>
      <c r="P9" s="2">
        <v>1254.73</v>
      </c>
      <c r="Q9" s="2"/>
      <c r="R9" s="2">
        <v>2010.73</v>
      </c>
      <c r="S9" s="2"/>
      <c r="T9" s="2">
        <v>3229.5</v>
      </c>
      <c r="U9" s="2"/>
      <c r="V9" s="2">
        <v>3283.4</v>
      </c>
      <c r="W9" s="2"/>
      <c r="X9" s="2">
        <v>3220.7</v>
      </c>
      <c r="Y9" s="2"/>
    </row>
    <row r="10" spans="1:25" ht="14.25">
      <c r="A10" s="5">
        <v>2</v>
      </c>
      <c r="B10" s="4" t="s">
        <v>12</v>
      </c>
      <c r="C10" s="4"/>
      <c r="D10" s="4"/>
      <c r="E10" s="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>
      <c r="A11" s="5" t="s">
        <v>13</v>
      </c>
      <c r="B11" s="436" t="s">
        <v>14</v>
      </c>
      <c r="C11" s="436"/>
      <c r="D11" s="436"/>
      <c r="E11" s="7" t="s">
        <v>15</v>
      </c>
      <c r="F11" s="2">
        <v>98.28</v>
      </c>
      <c r="G11" s="2"/>
      <c r="H11" s="2">
        <v>301.234</v>
      </c>
      <c r="I11" s="2"/>
      <c r="J11" s="2">
        <v>85.19</v>
      </c>
      <c r="K11" s="2"/>
      <c r="L11" s="2">
        <v>94.284</v>
      </c>
      <c r="M11" s="2"/>
      <c r="N11" s="2">
        <v>73.825</v>
      </c>
      <c r="O11" s="2"/>
      <c r="P11" s="2">
        <v>72.153</v>
      </c>
      <c r="Q11" s="2"/>
      <c r="R11" s="2">
        <v>182.531</v>
      </c>
      <c r="S11" s="2"/>
      <c r="T11" s="2">
        <v>269.628</v>
      </c>
      <c r="U11" s="2"/>
      <c r="V11" s="2">
        <v>138.841</v>
      </c>
      <c r="W11" s="2"/>
      <c r="X11" s="2">
        <v>172.177</v>
      </c>
      <c r="Y11" s="2"/>
    </row>
    <row r="12" spans="1:25" ht="15">
      <c r="A12" s="5"/>
      <c r="B12" s="306"/>
      <c r="C12" s="306"/>
      <c r="D12" s="306"/>
      <c r="E12" s="7"/>
      <c r="F12" s="16"/>
      <c r="G12" s="310"/>
      <c r="H12" s="16"/>
      <c r="I12" s="310"/>
      <c r="J12" s="16"/>
      <c r="K12" s="310"/>
      <c r="L12" s="16"/>
      <c r="M12" s="310"/>
      <c r="N12" s="16"/>
      <c r="O12" s="310"/>
      <c r="P12" s="16"/>
      <c r="Q12" s="310"/>
      <c r="R12" s="16"/>
      <c r="S12" s="310"/>
      <c r="T12" s="16"/>
      <c r="U12" s="310"/>
      <c r="V12" s="16"/>
      <c r="W12" s="310"/>
      <c r="X12" s="16"/>
      <c r="Y12" s="310"/>
    </row>
    <row r="13" spans="1:25" ht="15">
      <c r="A13" s="5"/>
      <c r="B13" s="306"/>
      <c r="C13" s="306"/>
      <c r="D13" s="306"/>
      <c r="E13" s="7"/>
      <c r="F13" s="16"/>
      <c r="G13" s="310"/>
      <c r="H13" s="16"/>
      <c r="I13" s="310"/>
      <c r="J13" s="16"/>
      <c r="K13" s="310"/>
      <c r="L13" s="16"/>
      <c r="M13" s="310"/>
      <c r="N13" s="16"/>
      <c r="O13" s="310"/>
      <c r="P13" s="16"/>
      <c r="Q13" s="310"/>
      <c r="R13" s="16"/>
      <c r="S13" s="310"/>
      <c r="T13" s="16"/>
      <c r="U13" s="310"/>
      <c r="V13" s="16"/>
      <c r="W13" s="310"/>
      <c r="X13" s="16"/>
      <c r="Y13" s="310"/>
    </row>
    <row r="14" spans="1:25" ht="14.25">
      <c r="A14" s="102"/>
      <c r="B14" s="497" t="s">
        <v>715</v>
      </c>
      <c r="C14" s="498"/>
      <c r="D14" s="499"/>
      <c r="E14" s="190" t="s">
        <v>15</v>
      </c>
      <c r="F14" s="102">
        <v>62.708</v>
      </c>
      <c r="G14" s="174">
        <v>12.489</v>
      </c>
      <c r="H14" s="102">
        <v>325.986</v>
      </c>
      <c r="I14" s="174">
        <v>167.489</v>
      </c>
      <c r="J14" s="102">
        <v>66.008</v>
      </c>
      <c r="K14" s="174">
        <v>16.588</v>
      </c>
      <c r="L14" s="102">
        <v>62.708</v>
      </c>
      <c r="M14" s="174">
        <v>13.614</v>
      </c>
      <c r="N14" s="102">
        <v>129.49</v>
      </c>
      <c r="O14" s="174">
        <v>113.743</v>
      </c>
      <c r="P14" s="102">
        <v>48.868</v>
      </c>
      <c r="Q14" s="174">
        <v>18.258</v>
      </c>
      <c r="R14" s="197" t="s">
        <v>278</v>
      </c>
      <c r="S14" s="198" t="s">
        <v>275</v>
      </c>
      <c r="T14" s="102">
        <v>338.448</v>
      </c>
      <c r="U14" s="174">
        <v>298.822</v>
      </c>
      <c r="V14" s="102">
        <v>69.898</v>
      </c>
      <c r="W14" s="174">
        <v>56.338</v>
      </c>
      <c r="X14" s="197" t="s">
        <v>494</v>
      </c>
      <c r="Y14" s="174">
        <v>76.006</v>
      </c>
    </row>
    <row r="15" spans="1:25" ht="15">
      <c r="A15" s="5"/>
      <c r="B15" s="306"/>
      <c r="C15" s="306"/>
      <c r="D15" s="306"/>
      <c r="E15" s="7"/>
      <c r="F15" s="16"/>
      <c r="G15" s="310"/>
      <c r="H15" s="16"/>
      <c r="I15" s="310"/>
      <c r="J15" s="16"/>
      <c r="K15" s="310"/>
      <c r="L15" s="16"/>
      <c r="M15" s="310"/>
      <c r="N15" s="16"/>
      <c r="O15" s="310"/>
      <c r="P15" s="16"/>
      <c r="Q15" s="310"/>
      <c r="R15" s="16"/>
      <c r="S15" s="310"/>
      <c r="T15" s="16"/>
      <c r="U15" s="310"/>
      <c r="V15" s="16"/>
      <c r="W15" s="310"/>
      <c r="X15" s="16"/>
      <c r="Y15" s="310"/>
    </row>
    <row r="16" spans="1:25" ht="15">
      <c r="A16" s="77"/>
      <c r="B16" s="496" t="s">
        <v>659</v>
      </c>
      <c r="C16" s="496"/>
      <c r="D16" s="496"/>
      <c r="E16" s="81"/>
      <c r="F16" s="488" t="s">
        <v>168</v>
      </c>
      <c r="G16" s="489"/>
      <c r="H16" s="488" t="s">
        <v>169</v>
      </c>
      <c r="I16" s="489"/>
      <c r="J16" s="488" t="s">
        <v>170</v>
      </c>
      <c r="K16" s="489"/>
      <c r="L16" s="488" t="s">
        <v>171</v>
      </c>
      <c r="M16" s="489"/>
      <c r="N16" s="488" t="s">
        <v>172</v>
      </c>
      <c r="O16" s="489"/>
      <c r="P16" s="488" t="s">
        <v>173</v>
      </c>
      <c r="Q16" s="489"/>
      <c r="R16" s="488" t="s">
        <v>183</v>
      </c>
      <c r="S16" s="489"/>
      <c r="T16" s="488" t="s">
        <v>184</v>
      </c>
      <c r="U16" s="489"/>
      <c r="V16" s="488" t="s">
        <v>185</v>
      </c>
      <c r="W16" s="489"/>
      <c r="X16" s="488" t="s">
        <v>186</v>
      </c>
      <c r="Y16" s="489"/>
    </row>
    <row r="17" spans="1:25" ht="14.25">
      <c r="A17" s="179">
        <v>1</v>
      </c>
      <c r="B17" s="417" t="s">
        <v>3</v>
      </c>
      <c r="C17" s="417"/>
      <c r="D17" s="417"/>
      <c r="E17" s="180"/>
      <c r="F17" s="138" t="s">
        <v>4</v>
      </c>
      <c r="G17" s="139" t="s">
        <v>225</v>
      </c>
      <c r="H17" s="138" t="s">
        <v>4</v>
      </c>
      <c r="I17" s="139" t="s">
        <v>225</v>
      </c>
      <c r="J17" s="138" t="s">
        <v>4</v>
      </c>
      <c r="K17" s="139" t="s">
        <v>225</v>
      </c>
      <c r="L17" s="138" t="s">
        <v>4</v>
      </c>
      <c r="M17" s="139" t="s">
        <v>225</v>
      </c>
      <c r="N17" s="138" t="s">
        <v>4</v>
      </c>
      <c r="O17" s="139" t="s">
        <v>225</v>
      </c>
      <c r="P17" s="138" t="s">
        <v>4</v>
      </c>
      <c r="Q17" s="139" t="s">
        <v>225</v>
      </c>
      <c r="R17" s="138" t="s">
        <v>4</v>
      </c>
      <c r="S17" s="139" t="s">
        <v>225</v>
      </c>
      <c r="T17" s="138" t="s">
        <v>4</v>
      </c>
      <c r="U17" s="139" t="s">
        <v>225</v>
      </c>
      <c r="V17" s="138" t="s">
        <v>4</v>
      </c>
      <c r="W17" s="139" t="s">
        <v>225</v>
      </c>
      <c r="X17" s="138" t="s">
        <v>4</v>
      </c>
      <c r="Y17" s="139" t="s">
        <v>225</v>
      </c>
    </row>
    <row r="18" spans="1:25" ht="14.25">
      <c r="A18" s="181" t="s">
        <v>6</v>
      </c>
      <c r="B18" s="417" t="s">
        <v>7</v>
      </c>
      <c r="C18" s="417"/>
      <c r="D18" s="417"/>
      <c r="E18" s="182" t="s">
        <v>8</v>
      </c>
      <c r="F18" s="81">
        <v>1958</v>
      </c>
      <c r="G18" s="81"/>
      <c r="H18" s="81">
        <v>1961</v>
      </c>
      <c r="I18" s="81"/>
      <c r="J18" s="81">
        <v>1959</v>
      </c>
      <c r="K18" s="81"/>
      <c r="L18" s="81">
        <v>1959</v>
      </c>
      <c r="M18" s="81"/>
      <c r="N18" s="81">
        <v>1962</v>
      </c>
      <c r="O18" s="81"/>
      <c r="P18" s="81">
        <v>1964</v>
      </c>
      <c r="Q18" s="81"/>
      <c r="R18" s="81">
        <v>1960</v>
      </c>
      <c r="S18" s="81"/>
      <c r="T18" s="81">
        <v>1994</v>
      </c>
      <c r="U18" s="81"/>
      <c r="V18" s="81">
        <v>1994</v>
      </c>
      <c r="W18" s="81"/>
      <c r="X18" s="81"/>
      <c r="Y18" s="81"/>
    </row>
    <row r="19" spans="1:25" ht="14.25">
      <c r="A19" s="181" t="s">
        <v>9</v>
      </c>
      <c r="B19" s="417" t="s">
        <v>10</v>
      </c>
      <c r="C19" s="417"/>
      <c r="D19" s="417"/>
      <c r="E19" s="182" t="s">
        <v>11</v>
      </c>
      <c r="F19" s="81">
        <v>937.65</v>
      </c>
      <c r="G19" s="81"/>
      <c r="H19" s="81">
        <v>2766.79</v>
      </c>
      <c r="I19" s="81"/>
      <c r="J19" s="81">
        <v>947.42</v>
      </c>
      <c r="K19" s="81"/>
      <c r="L19" s="81">
        <v>942.45</v>
      </c>
      <c r="M19" s="81"/>
      <c r="N19" s="81">
        <v>2083.36</v>
      </c>
      <c r="O19" s="81"/>
      <c r="P19" s="81">
        <v>1254.73</v>
      </c>
      <c r="Q19" s="81"/>
      <c r="R19" s="81">
        <v>2010.73</v>
      </c>
      <c r="S19" s="81"/>
      <c r="T19" s="81">
        <v>3229.5</v>
      </c>
      <c r="U19" s="81"/>
      <c r="V19" s="81">
        <v>3283.4</v>
      </c>
      <c r="W19" s="81"/>
      <c r="X19" s="81">
        <v>3220.7</v>
      </c>
      <c r="Y19" s="81"/>
    </row>
    <row r="20" spans="1:25" ht="14.25">
      <c r="A20" s="181">
        <v>2</v>
      </c>
      <c r="B20" s="179" t="s">
        <v>12</v>
      </c>
      <c r="C20" s="179"/>
      <c r="D20" s="179"/>
      <c r="E20" s="182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</row>
    <row r="21" spans="1:25" ht="15">
      <c r="A21" s="181" t="s">
        <v>13</v>
      </c>
      <c r="B21" s="480" t="s">
        <v>437</v>
      </c>
      <c r="C21" s="480"/>
      <c r="D21" s="480"/>
      <c r="E21" s="182" t="s">
        <v>15</v>
      </c>
      <c r="F21" s="81">
        <v>132.321</v>
      </c>
      <c r="G21" s="81"/>
      <c r="H21" s="141">
        <v>300.047</v>
      </c>
      <c r="I21" s="81"/>
      <c r="J21" s="81">
        <v>123.509</v>
      </c>
      <c r="K21" s="81"/>
      <c r="L21" s="81">
        <v>139.492</v>
      </c>
      <c r="M21" s="81"/>
      <c r="N21" s="184" t="s">
        <v>502</v>
      </c>
      <c r="O21" s="81"/>
      <c r="P21" s="81">
        <v>128.336</v>
      </c>
      <c r="Q21" s="81"/>
      <c r="R21" s="81">
        <v>224.512</v>
      </c>
      <c r="S21" s="81"/>
      <c r="T21" s="81">
        <v>174.114</v>
      </c>
      <c r="U21" s="81"/>
      <c r="V21" s="81">
        <v>278.657</v>
      </c>
      <c r="W21" s="81"/>
      <c r="X21" s="81">
        <v>284.229</v>
      </c>
      <c r="Y21" s="81"/>
    </row>
    <row r="22" spans="1:25" ht="14.25">
      <c r="A22" s="181" t="s">
        <v>16</v>
      </c>
      <c r="B22" s="417" t="s">
        <v>17</v>
      </c>
      <c r="C22" s="417"/>
      <c r="D22" s="417"/>
      <c r="E22" s="182" t="s">
        <v>15</v>
      </c>
      <c r="F22" s="81">
        <v>57.172</v>
      </c>
      <c r="G22" s="81"/>
      <c r="H22" s="81">
        <v>160.972</v>
      </c>
      <c r="I22" s="81"/>
      <c r="J22" s="81">
        <v>57.754</v>
      </c>
      <c r="K22" s="81"/>
      <c r="L22" s="81">
        <v>57.451</v>
      </c>
      <c r="M22" s="81"/>
      <c r="N22" s="81">
        <v>92.173</v>
      </c>
      <c r="O22" s="81"/>
      <c r="P22" s="81">
        <v>76.465</v>
      </c>
      <c r="Q22" s="81"/>
      <c r="R22" s="184" t="s">
        <v>434</v>
      </c>
      <c r="S22" s="81"/>
      <c r="T22" s="81">
        <v>196.894</v>
      </c>
      <c r="U22" s="81"/>
      <c r="V22" s="81">
        <v>196.658</v>
      </c>
      <c r="W22" s="81"/>
      <c r="X22" s="81">
        <v>196.352</v>
      </c>
      <c r="Y22" s="81"/>
    </row>
    <row r="23" spans="1:25" ht="14.25">
      <c r="A23" s="199" t="s">
        <v>413</v>
      </c>
      <c r="B23" s="451" t="s">
        <v>19</v>
      </c>
      <c r="C23" s="414"/>
      <c r="D23" s="452"/>
      <c r="E23" s="182" t="s">
        <v>15</v>
      </c>
      <c r="F23" s="81">
        <v>189.493</v>
      </c>
      <c r="G23" s="81"/>
      <c r="H23" s="81">
        <f>SUM(H21:H22)</f>
        <v>461.019</v>
      </c>
      <c r="I23" s="81"/>
      <c r="J23" s="81">
        <f>SUM(J21:J22)</f>
        <v>181.263</v>
      </c>
      <c r="K23" s="81"/>
      <c r="L23" s="81">
        <f>SUM(L21:L22)</f>
        <v>196.94299999999998</v>
      </c>
      <c r="M23" s="81"/>
      <c r="N23" s="81">
        <v>153.385</v>
      </c>
      <c r="O23" s="81"/>
      <c r="P23" s="81">
        <v>204.801</v>
      </c>
      <c r="Q23" s="81"/>
      <c r="R23" s="81">
        <v>343.752</v>
      </c>
      <c r="S23" s="81"/>
      <c r="T23" s="81">
        <v>371.008</v>
      </c>
      <c r="U23" s="81"/>
      <c r="V23" s="81">
        <f>SUM(V21:V22)</f>
        <v>475.31499999999994</v>
      </c>
      <c r="W23" s="81"/>
      <c r="X23" s="81">
        <f>SUM(X21:X22)</f>
        <v>480.581</v>
      </c>
      <c r="Y23" s="81"/>
    </row>
    <row r="24" spans="1:25" ht="15">
      <c r="A24" s="199" t="s">
        <v>414</v>
      </c>
      <c r="B24" s="469" t="s">
        <v>418</v>
      </c>
      <c r="C24" s="420"/>
      <c r="D24" s="470"/>
      <c r="E24" s="182" t="s">
        <v>15</v>
      </c>
      <c r="F24" s="81">
        <v>51.454</v>
      </c>
      <c r="G24" s="81"/>
      <c r="H24" s="81">
        <v>144.874</v>
      </c>
      <c r="I24" s="81"/>
      <c r="J24" s="81">
        <v>51.978</v>
      </c>
      <c r="K24" s="81"/>
      <c r="L24" s="81">
        <v>51.705</v>
      </c>
      <c r="M24" s="81"/>
      <c r="N24" s="81">
        <v>82.955</v>
      </c>
      <c r="O24" s="81"/>
      <c r="P24" s="81">
        <v>68.818</v>
      </c>
      <c r="Q24" s="81"/>
      <c r="R24" s="81">
        <v>107.316</v>
      </c>
      <c r="S24" s="81"/>
      <c r="T24" s="81">
        <v>177.204</v>
      </c>
      <c r="U24" s="81"/>
      <c r="V24" s="81">
        <v>176.992</v>
      </c>
      <c r="W24" s="81"/>
      <c r="X24" s="81">
        <v>176.716</v>
      </c>
      <c r="Y24" s="81"/>
    </row>
    <row r="25" spans="1:25" ht="14.25">
      <c r="A25" s="199" t="s">
        <v>166</v>
      </c>
      <c r="B25" s="451" t="s">
        <v>503</v>
      </c>
      <c r="C25" s="414"/>
      <c r="D25" s="452"/>
      <c r="E25" s="182" t="s">
        <v>15</v>
      </c>
      <c r="F25" s="184" t="s">
        <v>501</v>
      </c>
      <c r="G25" s="81"/>
      <c r="H25" s="81">
        <v>0</v>
      </c>
      <c r="I25" s="81"/>
      <c r="J25" s="81">
        <v>0</v>
      </c>
      <c r="K25" s="81"/>
      <c r="L25" s="81">
        <v>0</v>
      </c>
      <c r="M25" s="81"/>
      <c r="N25" s="81">
        <v>0</v>
      </c>
      <c r="O25" s="81"/>
      <c r="P25" s="81">
        <v>13.763</v>
      </c>
      <c r="Q25" s="81"/>
      <c r="R25" s="81">
        <v>21.463</v>
      </c>
      <c r="S25" s="81"/>
      <c r="T25" s="81">
        <v>0</v>
      </c>
      <c r="U25" s="81"/>
      <c r="V25" s="81">
        <v>0</v>
      </c>
      <c r="W25" s="81"/>
      <c r="X25" s="81">
        <v>0</v>
      </c>
      <c r="Y25" s="81"/>
    </row>
    <row r="26" spans="1:25" ht="14.25">
      <c r="A26" s="199" t="s">
        <v>167</v>
      </c>
      <c r="B26" s="451" t="s">
        <v>420</v>
      </c>
      <c r="C26" s="414"/>
      <c r="D26" s="452"/>
      <c r="E26" s="182" t="s">
        <v>15</v>
      </c>
      <c r="F26" s="168">
        <v>183.775</v>
      </c>
      <c r="G26" s="81"/>
      <c r="H26" s="168">
        <v>444.921</v>
      </c>
      <c r="I26" s="81"/>
      <c r="J26" s="168">
        <v>175.487</v>
      </c>
      <c r="K26" s="81"/>
      <c r="L26" s="168">
        <v>191.197</v>
      </c>
      <c r="M26" s="81"/>
      <c r="N26" s="168">
        <v>144.167</v>
      </c>
      <c r="O26" s="81"/>
      <c r="P26" s="168">
        <v>197.154</v>
      </c>
      <c r="Q26" s="81"/>
      <c r="R26" s="168">
        <v>331.828</v>
      </c>
      <c r="S26" s="81"/>
      <c r="T26" s="168">
        <v>351.318</v>
      </c>
      <c r="U26" s="81"/>
      <c r="V26" s="168">
        <v>455.649</v>
      </c>
      <c r="W26" s="81"/>
      <c r="X26" s="168">
        <v>460.945</v>
      </c>
      <c r="Y26" s="81"/>
    </row>
    <row r="27" spans="1:25" ht="15.75">
      <c r="A27" s="199"/>
      <c r="B27" s="442" t="s">
        <v>23</v>
      </c>
      <c r="C27" s="442"/>
      <c r="D27" s="442"/>
      <c r="E27" s="7" t="s">
        <v>24</v>
      </c>
      <c r="F27" s="168"/>
      <c r="G27" s="81"/>
      <c r="H27" s="168"/>
      <c r="I27" s="81"/>
      <c r="J27" s="168"/>
      <c r="K27" s="81"/>
      <c r="L27" s="168"/>
      <c r="M27" s="81"/>
      <c r="N27" s="168"/>
      <c r="O27" s="81"/>
      <c r="P27" s="168"/>
      <c r="Q27" s="81"/>
      <c r="R27" s="168"/>
      <c r="S27" s="81"/>
      <c r="T27" s="168"/>
      <c r="U27" s="81"/>
      <c r="V27" s="168"/>
      <c r="W27" s="81"/>
      <c r="X27" s="168"/>
      <c r="Y27" s="81"/>
    </row>
    <row r="28" spans="1:25" ht="15">
      <c r="A28" s="77"/>
      <c r="B28" s="485" t="s">
        <v>714</v>
      </c>
      <c r="C28" s="486"/>
      <c r="D28" s="487"/>
      <c r="E28" s="191"/>
      <c r="F28" s="97" t="s">
        <v>270</v>
      </c>
      <c r="G28" s="192" t="s">
        <v>603</v>
      </c>
      <c r="H28" s="97" t="s">
        <v>269</v>
      </c>
      <c r="I28" s="192" t="s">
        <v>1212</v>
      </c>
      <c r="J28" s="97" t="s">
        <v>270</v>
      </c>
      <c r="K28" s="192" t="s">
        <v>604</v>
      </c>
      <c r="L28" s="97" t="s">
        <v>271</v>
      </c>
      <c r="M28" s="192" t="s">
        <v>605</v>
      </c>
      <c r="N28" s="97" t="s">
        <v>272</v>
      </c>
      <c r="O28" s="192" t="s">
        <v>632</v>
      </c>
      <c r="P28" s="97" t="s">
        <v>273</v>
      </c>
      <c r="Q28" s="192" t="s">
        <v>606</v>
      </c>
      <c r="R28" s="97" t="s">
        <v>274</v>
      </c>
      <c r="S28" s="192" t="s">
        <v>607</v>
      </c>
      <c r="T28" s="97" t="s">
        <v>276</v>
      </c>
      <c r="U28" s="192" t="s">
        <v>1158</v>
      </c>
      <c r="V28" s="97" t="s">
        <v>268</v>
      </c>
      <c r="W28" s="192" t="s">
        <v>1159</v>
      </c>
      <c r="X28" s="97" t="s">
        <v>277</v>
      </c>
      <c r="Y28" s="192" t="s">
        <v>1160</v>
      </c>
    </row>
    <row r="29" spans="1:25" ht="14.25">
      <c r="A29" s="73"/>
      <c r="B29" s="71"/>
      <c r="C29" s="71"/>
      <c r="D29" s="71"/>
      <c r="E29" s="72"/>
      <c r="F29" s="73"/>
      <c r="G29" s="88"/>
      <c r="H29" s="73"/>
      <c r="I29" s="88"/>
      <c r="J29" s="73"/>
      <c r="K29" s="88"/>
      <c r="L29" s="73"/>
      <c r="M29" s="88"/>
      <c r="N29" s="73"/>
      <c r="O29" s="88"/>
      <c r="P29" s="73"/>
      <c r="Q29" s="88"/>
      <c r="R29" s="89"/>
      <c r="S29" s="90"/>
      <c r="T29" s="73"/>
      <c r="U29" s="88"/>
      <c r="V29" s="73"/>
      <c r="W29" s="88"/>
      <c r="X29" s="89"/>
      <c r="Y29" s="88"/>
    </row>
    <row r="30" spans="1:25" ht="14.25">
      <c r="A30" s="70"/>
      <c r="B30" s="71"/>
      <c r="C30" s="71"/>
      <c r="D30" s="71"/>
      <c r="E30" s="87"/>
      <c r="F30" s="482" t="s">
        <v>168</v>
      </c>
      <c r="G30" s="483"/>
      <c r="H30" s="482" t="s">
        <v>169</v>
      </c>
      <c r="I30" s="483"/>
      <c r="J30" s="482" t="s">
        <v>170</v>
      </c>
      <c r="K30" s="483"/>
      <c r="L30" s="482" t="s">
        <v>171</v>
      </c>
      <c r="M30" s="483"/>
      <c r="N30" s="482" t="s">
        <v>172</v>
      </c>
      <c r="O30" s="483"/>
      <c r="P30" s="482" t="s">
        <v>173</v>
      </c>
      <c r="Q30" s="483"/>
      <c r="R30" s="482" t="s">
        <v>183</v>
      </c>
      <c r="S30" s="483"/>
      <c r="T30" s="482" t="s">
        <v>184</v>
      </c>
      <c r="U30" s="483"/>
      <c r="V30" s="482" t="s">
        <v>185</v>
      </c>
      <c r="W30" s="483"/>
      <c r="X30" s="482" t="s">
        <v>186</v>
      </c>
      <c r="Y30" s="483"/>
    </row>
    <row r="31" spans="1:25" ht="15">
      <c r="A31" s="194"/>
      <c r="B31" s="502" t="s">
        <v>658</v>
      </c>
      <c r="C31" s="502"/>
      <c r="D31" s="502"/>
      <c r="E31" s="2"/>
      <c r="F31" s="482" t="s">
        <v>168</v>
      </c>
      <c r="G31" s="483"/>
      <c r="H31" s="482" t="s">
        <v>169</v>
      </c>
      <c r="I31" s="483"/>
      <c r="J31" s="482" t="s">
        <v>170</v>
      </c>
      <c r="K31" s="483"/>
      <c r="L31" s="482" t="s">
        <v>171</v>
      </c>
      <c r="M31" s="483"/>
      <c r="N31" s="482" t="s">
        <v>172</v>
      </c>
      <c r="O31" s="483"/>
      <c r="P31" s="482" t="s">
        <v>173</v>
      </c>
      <c r="Q31" s="483"/>
      <c r="R31" s="482" t="s">
        <v>183</v>
      </c>
      <c r="S31" s="483"/>
      <c r="T31" s="482" t="s">
        <v>184</v>
      </c>
      <c r="U31" s="483"/>
      <c r="V31" s="482" t="s">
        <v>185</v>
      </c>
      <c r="W31" s="483"/>
      <c r="X31" s="482" t="s">
        <v>186</v>
      </c>
      <c r="Y31" s="483"/>
    </row>
    <row r="32" spans="1:25" ht="14.25">
      <c r="A32" s="4">
        <v>1</v>
      </c>
      <c r="B32" s="365" t="s">
        <v>3</v>
      </c>
      <c r="C32" s="365"/>
      <c r="D32" s="365"/>
      <c r="E32" s="3"/>
      <c r="F32" s="68" t="s">
        <v>4</v>
      </c>
      <c r="G32" s="17" t="s">
        <v>225</v>
      </c>
      <c r="H32" s="68" t="s">
        <v>4</v>
      </c>
      <c r="I32" s="17" t="s">
        <v>225</v>
      </c>
      <c r="J32" s="68" t="s">
        <v>4</v>
      </c>
      <c r="K32" s="17" t="s">
        <v>225</v>
      </c>
      <c r="L32" s="68" t="s">
        <v>4</v>
      </c>
      <c r="M32" s="17" t="s">
        <v>225</v>
      </c>
      <c r="N32" s="68" t="s">
        <v>4</v>
      </c>
      <c r="O32" s="17" t="s">
        <v>225</v>
      </c>
      <c r="P32" s="68" t="s">
        <v>4</v>
      </c>
      <c r="Q32" s="17" t="s">
        <v>225</v>
      </c>
      <c r="R32" s="68" t="s">
        <v>4</v>
      </c>
      <c r="S32" s="17" t="s">
        <v>225</v>
      </c>
      <c r="T32" s="68" t="s">
        <v>4</v>
      </c>
      <c r="U32" s="17" t="s">
        <v>225</v>
      </c>
      <c r="V32" s="68" t="s">
        <v>4</v>
      </c>
      <c r="W32" s="17" t="s">
        <v>225</v>
      </c>
      <c r="X32" s="68" t="s">
        <v>4</v>
      </c>
      <c r="Y32" s="17" t="s">
        <v>225</v>
      </c>
    </row>
    <row r="33" spans="1:25" ht="14.25">
      <c r="A33" s="5" t="s">
        <v>6</v>
      </c>
      <c r="B33" s="365" t="s">
        <v>7</v>
      </c>
      <c r="C33" s="365"/>
      <c r="D33" s="365"/>
      <c r="E33" s="7" t="s">
        <v>8</v>
      </c>
      <c r="F33" s="2">
        <v>1958</v>
      </c>
      <c r="G33" s="2"/>
      <c r="H33" s="2">
        <v>1961</v>
      </c>
      <c r="I33" s="2"/>
      <c r="J33" s="2">
        <v>1959</v>
      </c>
      <c r="K33" s="2"/>
      <c r="L33" s="2">
        <v>1959</v>
      </c>
      <c r="M33" s="2"/>
      <c r="N33" s="2">
        <v>1962</v>
      </c>
      <c r="O33" s="2"/>
      <c r="P33" s="2">
        <v>1964</v>
      </c>
      <c r="Q33" s="2"/>
      <c r="R33" s="2">
        <v>1960</v>
      </c>
      <c r="S33" s="2"/>
      <c r="T33" s="2">
        <v>1994</v>
      </c>
      <c r="U33" s="2"/>
      <c r="V33" s="2">
        <v>1994</v>
      </c>
      <c r="W33" s="2"/>
      <c r="X33" s="2"/>
      <c r="Y33" s="2"/>
    </row>
    <row r="34" spans="1:25" ht="14.25">
      <c r="A34" s="5" t="s">
        <v>9</v>
      </c>
      <c r="B34" s="365" t="s">
        <v>10</v>
      </c>
      <c r="C34" s="365"/>
      <c r="D34" s="365"/>
      <c r="E34" s="7" t="s">
        <v>11</v>
      </c>
      <c r="F34" s="2">
        <v>937.65</v>
      </c>
      <c r="G34" s="2"/>
      <c r="H34" s="2">
        <v>2766.79</v>
      </c>
      <c r="I34" s="2"/>
      <c r="J34" s="2">
        <v>947.42</v>
      </c>
      <c r="K34" s="2"/>
      <c r="L34" s="2">
        <v>942.45</v>
      </c>
      <c r="M34" s="2"/>
      <c r="N34" s="2">
        <v>2083.36</v>
      </c>
      <c r="O34" s="2"/>
      <c r="P34" s="2">
        <v>1254.73</v>
      </c>
      <c r="Q34" s="2"/>
      <c r="R34" s="2">
        <v>2010.73</v>
      </c>
      <c r="S34" s="2"/>
      <c r="T34" s="2">
        <v>3229.5</v>
      </c>
      <c r="U34" s="2"/>
      <c r="V34" s="2">
        <v>3283.4</v>
      </c>
      <c r="W34" s="2"/>
      <c r="X34" s="2">
        <v>3220.7</v>
      </c>
      <c r="Y34" s="2"/>
    </row>
    <row r="35" spans="1:25" ht="14.25">
      <c r="A35" s="5">
        <v>2</v>
      </c>
      <c r="B35" s="4" t="s">
        <v>12</v>
      </c>
      <c r="C35" s="4"/>
      <c r="D35" s="4"/>
      <c r="E35" s="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">
      <c r="A36" s="5" t="s">
        <v>13</v>
      </c>
      <c r="B36" s="436" t="s">
        <v>668</v>
      </c>
      <c r="C36" s="436"/>
      <c r="D36" s="436"/>
      <c r="E36" s="7" t="s">
        <v>15</v>
      </c>
      <c r="F36" s="77">
        <v>138.622</v>
      </c>
      <c r="G36" s="2"/>
      <c r="H36" s="79">
        <v>5.277</v>
      </c>
      <c r="I36" s="2"/>
      <c r="J36" s="77">
        <v>128.789</v>
      </c>
      <c r="K36" s="2"/>
      <c r="L36" s="77">
        <v>149.636</v>
      </c>
      <c r="M36" s="2"/>
      <c r="N36" s="80" t="s">
        <v>685</v>
      </c>
      <c r="O36" s="2"/>
      <c r="P36" s="77">
        <v>174.103</v>
      </c>
      <c r="Q36" s="2"/>
      <c r="R36" s="77">
        <v>198.069</v>
      </c>
      <c r="S36" s="2"/>
      <c r="T36" s="77">
        <v>295.158</v>
      </c>
      <c r="U36" s="2"/>
      <c r="V36" s="77">
        <v>236.568</v>
      </c>
      <c r="W36" s="2"/>
      <c r="X36" s="77">
        <v>226.789</v>
      </c>
      <c r="Y36" s="2"/>
    </row>
    <row r="37" spans="1:25" ht="14.25">
      <c r="A37" s="5" t="s">
        <v>16</v>
      </c>
      <c r="B37" s="365" t="s">
        <v>17</v>
      </c>
      <c r="C37" s="365"/>
      <c r="D37" s="365"/>
      <c r="E37" s="7" t="s">
        <v>15</v>
      </c>
      <c r="F37" s="2">
        <v>57.178</v>
      </c>
      <c r="G37" s="2"/>
      <c r="H37" s="2">
        <v>160.969</v>
      </c>
      <c r="I37" s="2"/>
      <c r="J37" s="2">
        <v>57.761</v>
      </c>
      <c r="K37" s="2"/>
      <c r="L37" s="2">
        <v>57.458</v>
      </c>
      <c r="M37" s="2"/>
      <c r="N37" s="2">
        <v>93.569</v>
      </c>
      <c r="O37" s="2"/>
      <c r="P37" s="2">
        <v>76.465</v>
      </c>
      <c r="Q37" s="2"/>
      <c r="R37" s="9" t="s">
        <v>686</v>
      </c>
      <c r="S37" s="2"/>
      <c r="T37" s="2">
        <v>196.965</v>
      </c>
      <c r="U37" s="2"/>
      <c r="V37" s="2">
        <v>196.401</v>
      </c>
      <c r="W37" s="2"/>
      <c r="X37" s="2">
        <v>196.419</v>
      </c>
      <c r="Y37" s="2"/>
    </row>
    <row r="38" spans="1:25" ht="14.25">
      <c r="A38" s="15" t="s">
        <v>413</v>
      </c>
      <c r="B38" s="439" t="s">
        <v>19</v>
      </c>
      <c r="C38" s="353"/>
      <c r="D38" s="440"/>
      <c r="E38" s="7" t="s">
        <v>15</v>
      </c>
      <c r="F38" s="9" t="s">
        <v>683</v>
      </c>
      <c r="G38" s="2"/>
      <c r="H38" s="2">
        <f>SUM(H36:H37)</f>
        <v>166.24599999999998</v>
      </c>
      <c r="I38" s="2"/>
      <c r="J38" s="2">
        <f>SUM(J36:J37)</f>
        <v>186.54999999999998</v>
      </c>
      <c r="K38" s="2"/>
      <c r="L38" s="2">
        <f>SUM(L36:L37)</f>
        <v>207.094</v>
      </c>
      <c r="M38" s="2"/>
      <c r="N38" s="81">
        <v>169.583</v>
      </c>
      <c r="O38" s="2"/>
      <c r="P38" s="2">
        <v>250.568</v>
      </c>
      <c r="Q38" s="2"/>
      <c r="R38" s="2">
        <v>318.808</v>
      </c>
      <c r="S38" s="2"/>
      <c r="T38" s="2">
        <v>492.123</v>
      </c>
      <c r="U38" s="2"/>
      <c r="V38" s="2">
        <f>SUM(V36:V37)</f>
        <v>432.96900000000005</v>
      </c>
      <c r="W38" s="2"/>
      <c r="X38" s="2">
        <f>SUM(X36:X37)</f>
        <v>423.20799999999997</v>
      </c>
      <c r="Y38" s="2"/>
    </row>
    <row r="39" spans="1:25" ht="15">
      <c r="A39" s="15" t="s">
        <v>414</v>
      </c>
      <c r="B39" s="437" t="s">
        <v>669</v>
      </c>
      <c r="C39" s="386"/>
      <c r="D39" s="438"/>
      <c r="E39" s="7" t="s">
        <v>15</v>
      </c>
      <c r="F39" s="9" t="s">
        <v>684</v>
      </c>
      <c r="G39" s="2"/>
      <c r="H39" s="2">
        <v>144.872</v>
      </c>
      <c r="I39" s="2"/>
      <c r="J39" s="2">
        <v>51.984</v>
      </c>
      <c r="K39" s="2"/>
      <c r="L39" s="2">
        <v>51.713</v>
      </c>
      <c r="M39" s="2"/>
      <c r="N39" s="2">
        <v>84.212</v>
      </c>
      <c r="O39" s="2"/>
      <c r="P39" s="2">
        <v>68.818</v>
      </c>
      <c r="Q39" s="2"/>
      <c r="R39" s="2">
        <v>108.665</v>
      </c>
      <c r="S39" s="2"/>
      <c r="T39" s="2">
        <v>177.268</v>
      </c>
      <c r="U39" s="2"/>
      <c r="V39" s="2">
        <v>176.76</v>
      </c>
      <c r="W39" s="2"/>
      <c r="X39" s="2">
        <v>176.777</v>
      </c>
      <c r="Y39" s="2"/>
    </row>
    <row r="40" spans="1:25" ht="14.25">
      <c r="A40" s="15" t="s">
        <v>166</v>
      </c>
      <c r="B40" s="439" t="s">
        <v>503</v>
      </c>
      <c r="C40" s="353"/>
      <c r="D40" s="440"/>
      <c r="E40" s="7" t="s">
        <v>15</v>
      </c>
      <c r="F40" s="9" t="s">
        <v>501</v>
      </c>
      <c r="G40" s="2"/>
      <c r="H40" s="2">
        <v>0</v>
      </c>
      <c r="I40" s="2"/>
      <c r="J40" s="2">
        <v>0</v>
      </c>
      <c r="K40" s="2"/>
      <c r="L40" s="2">
        <v>0</v>
      </c>
      <c r="M40" s="2"/>
      <c r="N40" s="2">
        <v>0</v>
      </c>
      <c r="O40" s="2"/>
      <c r="P40" s="2">
        <v>0</v>
      </c>
      <c r="Q40" s="2"/>
      <c r="R40" s="2">
        <v>0</v>
      </c>
      <c r="S40" s="2"/>
      <c r="T40" s="2">
        <v>0</v>
      </c>
      <c r="U40" s="2"/>
      <c r="V40" s="2">
        <v>0</v>
      </c>
      <c r="W40" s="2"/>
      <c r="X40" s="2">
        <v>0</v>
      </c>
      <c r="Y40" s="2"/>
    </row>
    <row r="41" spans="1:25" ht="14.25">
      <c r="A41" s="15" t="s">
        <v>167</v>
      </c>
      <c r="B41" s="439" t="s">
        <v>420</v>
      </c>
      <c r="C41" s="353"/>
      <c r="D41" s="440"/>
      <c r="E41" s="7" t="s">
        <v>15</v>
      </c>
      <c r="F41" s="78">
        <v>190.082</v>
      </c>
      <c r="G41" s="2"/>
      <c r="H41" s="78">
        <v>150.149</v>
      </c>
      <c r="I41" s="2"/>
      <c r="J41" s="78">
        <v>180.773</v>
      </c>
      <c r="K41" s="2"/>
      <c r="L41" s="78">
        <v>201.349</v>
      </c>
      <c r="M41" s="2"/>
      <c r="N41" s="78">
        <v>160.226</v>
      </c>
      <c r="O41" s="2"/>
      <c r="P41" s="78">
        <v>242.921</v>
      </c>
      <c r="Q41" s="2"/>
      <c r="R41" s="78">
        <v>306.734</v>
      </c>
      <c r="S41" s="2"/>
      <c r="T41" s="78">
        <v>472.426</v>
      </c>
      <c r="U41" s="2"/>
      <c r="V41" s="78">
        <v>413.328</v>
      </c>
      <c r="W41" s="2"/>
      <c r="X41" s="78">
        <v>403.566</v>
      </c>
      <c r="Y41" s="2"/>
    </row>
    <row r="42" spans="1:25" ht="15.75">
      <c r="A42" s="2"/>
      <c r="B42" s="442" t="s">
        <v>23</v>
      </c>
      <c r="C42" s="442"/>
      <c r="D42" s="442"/>
      <c r="E42" s="7" t="s">
        <v>24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">
      <c r="A43" s="2">
        <v>1</v>
      </c>
      <c r="B43" s="6" t="s">
        <v>25</v>
      </c>
      <c r="C43" s="6"/>
      <c r="D43" s="6"/>
      <c r="E43" s="7" t="s">
        <v>26</v>
      </c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</row>
    <row r="44" spans="1:25" ht="14.25">
      <c r="A44" s="2"/>
      <c r="B44" s="441"/>
      <c r="C44" s="441"/>
      <c r="D44" s="441"/>
      <c r="E44" s="7" t="s">
        <v>15</v>
      </c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</row>
    <row r="45" spans="1:25" ht="15">
      <c r="A45" s="2">
        <v>2</v>
      </c>
      <c r="B45" s="436" t="s">
        <v>27</v>
      </c>
      <c r="C45" s="436"/>
      <c r="D45" s="436"/>
      <c r="E45" s="7" t="s">
        <v>26</v>
      </c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</row>
    <row r="46" spans="1:25" ht="15">
      <c r="A46" s="2"/>
      <c r="B46" s="350"/>
      <c r="C46" s="350"/>
      <c r="D46" s="350"/>
      <c r="E46" s="7" t="s">
        <v>15</v>
      </c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</row>
    <row r="47" spans="1:25" ht="29.25" customHeight="1">
      <c r="A47" s="2">
        <v>3</v>
      </c>
      <c r="B47" s="435" t="s">
        <v>594</v>
      </c>
      <c r="C47" s="435"/>
      <c r="D47" s="435"/>
      <c r="E47" s="12" t="s">
        <v>113</v>
      </c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</row>
    <row r="48" spans="1:25" ht="15">
      <c r="A48" s="2"/>
      <c r="B48" s="350"/>
      <c r="C48" s="350"/>
      <c r="D48" s="350"/>
      <c r="E48" s="7" t="s">
        <v>15</v>
      </c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 spans="1:25" ht="14.25">
      <c r="A49" s="8" t="s">
        <v>28</v>
      </c>
      <c r="B49" s="362" t="s">
        <v>108</v>
      </c>
      <c r="C49" s="362"/>
      <c r="D49" s="362"/>
      <c r="E49" s="7" t="s">
        <v>29</v>
      </c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0" spans="1:25" ht="15">
      <c r="A50" s="8"/>
      <c r="B50" s="350"/>
      <c r="C50" s="350"/>
      <c r="D50" s="350"/>
      <c r="E50" s="7" t="s">
        <v>15</v>
      </c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</row>
    <row r="51" spans="1:25" ht="14.25">
      <c r="A51" s="8" t="s">
        <v>30</v>
      </c>
      <c r="B51" s="362" t="s">
        <v>91</v>
      </c>
      <c r="C51" s="362"/>
      <c r="D51" s="362"/>
      <c r="E51" s="7" t="s">
        <v>26</v>
      </c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</row>
    <row r="52" spans="1:25" ht="15">
      <c r="A52" s="8"/>
      <c r="B52" s="350"/>
      <c r="C52" s="350"/>
      <c r="D52" s="350"/>
      <c r="E52" s="7" t="s">
        <v>15</v>
      </c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</row>
    <row r="53" spans="1:25" ht="14.25">
      <c r="A53" s="8" t="s">
        <v>31</v>
      </c>
      <c r="B53" s="365" t="s">
        <v>32</v>
      </c>
      <c r="C53" s="365"/>
      <c r="D53" s="365"/>
      <c r="E53" s="7" t="s">
        <v>33</v>
      </c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</row>
    <row r="54" spans="1:25" ht="15">
      <c r="A54" s="8"/>
      <c r="B54" s="350"/>
      <c r="C54" s="350"/>
      <c r="D54" s="350"/>
      <c r="E54" s="7" t="s">
        <v>15</v>
      </c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</row>
    <row r="55" spans="1:25" ht="14.25">
      <c r="A55" s="8" t="s">
        <v>34</v>
      </c>
      <c r="B55" s="365" t="s">
        <v>35</v>
      </c>
      <c r="C55" s="365"/>
      <c r="D55" s="365"/>
      <c r="E55" s="7" t="s">
        <v>36</v>
      </c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</row>
    <row r="56" spans="1:25" ht="15">
      <c r="A56" s="2"/>
      <c r="B56" s="350"/>
      <c r="C56" s="350"/>
      <c r="D56" s="350"/>
      <c r="E56" s="7" t="s">
        <v>15</v>
      </c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</row>
    <row r="57" spans="1:25" ht="15">
      <c r="A57" s="2">
        <v>4</v>
      </c>
      <c r="B57" s="436" t="s">
        <v>265</v>
      </c>
      <c r="C57" s="436"/>
      <c r="D57" s="436"/>
      <c r="E57" s="7" t="s">
        <v>26</v>
      </c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138">
        <v>30</v>
      </c>
      <c r="U57" s="138"/>
      <c r="V57" s="138">
        <v>30</v>
      </c>
      <c r="W57" s="81"/>
      <c r="X57" s="81"/>
      <c r="Y57" s="81"/>
    </row>
    <row r="58" spans="1:25" ht="15">
      <c r="A58" s="2"/>
      <c r="B58" s="350"/>
      <c r="C58" s="350"/>
      <c r="D58" s="350"/>
      <c r="E58" s="7" t="s">
        <v>15</v>
      </c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140" t="s">
        <v>757</v>
      </c>
      <c r="U58" s="140"/>
      <c r="V58" s="140" t="s">
        <v>757</v>
      </c>
      <c r="W58" s="154"/>
      <c r="X58" s="154"/>
      <c r="Y58" s="154"/>
    </row>
    <row r="59" spans="1:25" ht="15">
      <c r="A59" s="2">
        <v>5</v>
      </c>
      <c r="B59" s="436" t="s">
        <v>37</v>
      </c>
      <c r="C59" s="436"/>
      <c r="D59" s="436"/>
      <c r="E59" s="7" t="s">
        <v>26</v>
      </c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141"/>
      <c r="U59" s="141"/>
      <c r="V59" s="138"/>
      <c r="W59" s="81"/>
      <c r="X59" s="81"/>
      <c r="Y59" s="81"/>
    </row>
    <row r="60" spans="1:25" ht="15">
      <c r="A60" s="2"/>
      <c r="B60" s="350"/>
      <c r="C60" s="350"/>
      <c r="D60" s="350"/>
      <c r="E60" s="7" t="s">
        <v>15</v>
      </c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141"/>
      <c r="U60" s="141"/>
      <c r="V60" s="140"/>
      <c r="W60" s="81"/>
      <c r="X60" s="81"/>
      <c r="Y60" s="81"/>
    </row>
    <row r="61" spans="1:25" ht="14.25">
      <c r="A61" s="9" t="s">
        <v>92</v>
      </c>
      <c r="B61" s="365" t="s">
        <v>38</v>
      </c>
      <c r="C61" s="365"/>
      <c r="D61" s="365"/>
      <c r="E61" s="7" t="s">
        <v>26</v>
      </c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141"/>
      <c r="U61" s="141"/>
      <c r="V61" s="141"/>
      <c r="W61" s="81"/>
      <c r="X61" s="81"/>
      <c r="Y61" s="81"/>
    </row>
    <row r="62" spans="1:25" ht="15">
      <c r="A62" s="9"/>
      <c r="B62" s="350"/>
      <c r="C62" s="350"/>
      <c r="D62" s="350"/>
      <c r="E62" s="7" t="s">
        <v>15</v>
      </c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</row>
    <row r="63" spans="1:25" ht="14.25">
      <c r="A63" s="9" t="s">
        <v>93</v>
      </c>
      <c r="B63" s="365" t="s">
        <v>39</v>
      </c>
      <c r="C63" s="365"/>
      <c r="D63" s="365"/>
      <c r="E63" s="7" t="s">
        <v>11</v>
      </c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</row>
    <row r="64" spans="1:25" ht="15">
      <c r="A64" s="9"/>
      <c r="B64" s="350"/>
      <c r="C64" s="350"/>
      <c r="D64" s="350"/>
      <c r="E64" s="7" t="s">
        <v>15</v>
      </c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</row>
    <row r="65" spans="1:25" ht="14.25">
      <c r="A65" s="9" t="s">
        <v>94</v>
      </c>
      <c r="B65" s="365" t="s">
        <v>40</v>
      </c>
      <c r="C65" s="365"/>
      <c r="D65" s="365"/>
      <c r="E65" s="7" t="s">
        <v>26</v>
      </c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</row>
    <row r="66" spans="1:25" ht="15">
      <c r="A66" s="2"/>
      <c r="B66" s="350"/>
      <c r="C66" s="350"/>
      <c r="D66" s="350"/>
      <c r="E66" s="7" t="s">
        <v>15</v>
      </c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</row>
    <row r="67" spans="1:25" ht="15">
      <c r="A67" s="2">
        <v>6</v>
      </c>
      <c r="B67" s="436" t="s">
        <v>41</v>
      </c>
      <c r="C67" s="436"/>
      <c r="D67" s="436"/>
      <c r="E67" s="7" t="s">
        <v>11</v>
      </c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</row>
    <row r="68" spans="1:25" ht="15">
      <c r="A68" s="2"/>
      <c r="B68" s="350"/>
      <c r="C68" s="350"/>
      <c r="D68" s="350"/>
      <c r="E68" s="7" t="s">
        <v>15</v>
      </c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</row>
    <row r="69" spans="1:25" ht="15">
      <c r="A69" s="2">
        <v>7</v>
      </c>
      <c r="B69" s="6" t="s">
        <v>42</v>
      </c>
      <c r="C69" s="6"/>
      <c r="D69" s="6"/>
      <c r="E69" s="7" t="s">
        <v>43</v>
      </c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</row>
    <row r="70" spans="1:25" ht="15">
      <c r="A70" s="2"/>
      <c r="B70" s="350"/>
      <c r="C70" s="350"/>
      <c r="D70" s="350"/>
      <c r="E70" s="7" t="s">
        <v>15</v>
      </c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</row>
    <row r="71" spans="1:25" ht="15">
      <c r="A71" s="2">
        <v>8</v>
      </c>
      <c r="B71" s="435" t="s">
        <v>109</v>
      </c>
      <c r="C71" s="435"/>
      <c r="D71" s="435"/>
      <c r="E71" s="7" t="s">
        <v>36</v>
      </c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</row>
    <row r="72" spans="1:25" ht="15">
      <c r="A72" s="2"/>
      <c r="B72" s="350"/>
      <c r="C72" s="350"/>
      <c r="D72" s="350"/>
      <c r="E72" s="7" t="s">
        <v>15</v>
      </c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</row>
    <row r="73" spans="1:25" ht="14.25">
      <c r="A73" s="8" t="s">
        <v>44</v>
      </c>
      <c r="B73" s="4" t="s">
        <v>45</v>
      </c>
      <c r="C73" s="4"/>
      <c r="D73" s="4"/>
      <c r="E73" s="7" t="s">
        <v>11</v>
      </c>
      <c r="F73" s="81"/>
      <c r="G73" s="81"/>
      <c r="H73" s="81"/>
      <c r="I73" s="139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</row>
    <row r="74" spans="1:25" ht="15">
      <c r="A74" s="8"/>
      <c r="B74" s="350"/>
      <c r="C74" s="350"/>
      <c r="D74" s="350"/>
      <c r="E74" s="7" t="s">
        <v>15</v>
      </c>
      <c r="F74" s="81"/>
      <c r="G74" s="81"/>
      <c r="H74" s="81"/>
      <c r="I74" s="139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</row>
    <row r="75" spans="1:25" ht="14.25">
      <c r="A75" s="8" t="s">
        <v>46</v>
      </c>
      <c r="B75" s="439" t="s">
        <v>799</v>
      </c>
      <c r="C75" s="353"/>
      <c r="D75" s="440"/>
      <c r="E75" s="7" t="s">
        <v>36</v>
      </c>
      <c r="F75" s="81"/>
      <c r="G75" s="81"/>
      <c r="H75" s="81"/>
      <c r="I75" s="168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272">
        <v>12</v>
      </c>
      <c r="U75" s="154"/>
      <c r="V75" s="272">
        <v>12</v>
      </c>
      <c r="W75" s="81"/>
      <c r="X75" s="180">
        <v>11</v>
      </c>
      <c r="Y75" s="81"/>
    </row>
    <row r="76" spans="1:25" ht="14.25">
      <c r="A76" s="8"/>
      <c r="B76" s="503"/>
      <c r="C76" s="504"/>
      <c r="D76" s="505"/>
      <c r="E76" s="7" t="s">
        <v>15</v>
      </c>
      <c r="F76" s="81"/>
      <c r="G76" s="81"/>
      <c r="H76" s="81"/>
      <c r="I76" s="168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272" t="s">
        <v>401</v>
      </c>
      <c r="U76" s="154"/>
      <c r="V76" s="272" t="s">
        <v>401</v>
      </c>
      <c r="W76" s="81"/>
      <c r="X76" s="272" t="s">
        <v>876</v>
      </c>
      <c r="Y76" s="81"/>
    </row>
    <row r="77" spans="1:25" ht="14.25">
      <c r="A77" s="9" t="s">
        <v>949</v>
      </c>
      <c r="B77" s="439" t="s">
        <v>950</v>
      </c>
      <c r="C77" s="353"/>
      <c r="D77" s="440"/>
      <c r="E77" s="7" t="s">
        <v>36</v>
      </c>
      <c r="F77" s="180" t="s">
        <v>951</v>
      </c>
      <c r="G77" s="81"/>
      <c r="H77" s="81"/>
      <c r="I77" s="168"/>
      <c r="J77" s="180" t="s">
        <v>952</v>
      </c>
      <c r="K77" s="81"/>
      <c r="L77" s="180" t="s">
        <v>951</v>
      </c>
      <c r="M77" s="81"/>
      <c r="N77" s="81"/>
      <c r="O77" s="81"/>
      <c r="P77" s="180" t="s">
        <v>951</v>
      </c>
      <c r="Q77" s="180"/>
      <c r="R77" s="180" t="s">
        <v>953</v>
      </c>
      <c r="S77" s="81"/>
      <c r="T77" s="81"/>
      <c r="U77" s="81"/>
      <c r="V77" s="81"/>
      <c r="W77" s="81"/>
      <c r="X77" s="180" t="s">
        <v>955</v>
      </c>
      <c r="Y77" s="81"/>
    </row>
    <row r="78" spans="1:25" ht="15">
      <c r="A78" s="2"/>
      <c r="B78" s="350"/>
      <c r="C78" s="350"/>
      <c r="D78" s="350"/>
      <c r="E78" s="7" t="s">
        <v>15</v>
      </c>
      <c r="F78" s="272" t="s">
        <v>264</v>
      </c>
      <c r="G78" s="154"/>
      <c r="H78" s="154"/>
      <c r="I78" s="171"/>
      <c r="J78" s="272" t="s">
        <v>264</v>
      </c>
      <c r="K78" s="154"/>
      <c r="L78" s="272" t="s">
        <v>264</v>
      </c>
      <c r="M78" s="154"/>
      <c r="N78" s="154"/>
      <c r="O78" s="154"/>
      <c r="P78" s="272" t="s">
        <v>264</v>
      </c>
      <c r="Q78" s="272"/>
      <c r="R78" s="272" t="s">
        <v>954</v>
      </c>
      <c r="S78" s="154"/>
      <c r="T78" s="154"/>
      <c r="U78" s="154"/>
      <c r="V78" s="154"/>
      <c r="W78" s="154"/>
      <c r="X78" s="272" t="s">
        <v>804</v>
      </c>
      <c r="Y78" s="154"/>
    </row>
    <row r="79" spans="1:25" ht="15">
      <c r="A79" s="2">
        <v>9</v>
      </c>
      <c r="B79" s="435" t="s">
        <v>110</v>
      </c>
      <c r="C79" s="435"/>
      <c r="D79" s="435"/>
      <c r="E79" s="7" t="s">
        <v>36</v>
      </c>
      <c r="F79" s="81"/>
      <c r="G79" s="81"/>
      <c r="H79" s="81"/>
      <c r="I79" s="168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</row>
    <row r="80" spans="1:25" ht="15">
      <c r="A80" s="2"/>
      <c r="B80" s="350"/>
      <c r="C80" s="350"/>
      <c r="D80" s="350"/>
      <c r="E80" s="7" t="s">
        <v>15</v>
      </c>
      <c r="F80" s="81"/>
      <c r="G80" s="81"/>
      <c r="H80" s="81"/>
      <c r="I80" s="168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</row>
    <row r="81" spans="1:25" ht="14.25">
      <c r="A81" s="8" t="s">
        <v>48</v>
      </c>
      <c r="B81" s="365" t="s">
        <v>49</v>
      </c>
      <c r="C81" s="365"/>
      <c r="D81" s="365"/>
      <c r="E81" s="7" t="s">
        <v>36</v>
      </c>
      <c r="F81" s="81"/>
      <c r="G81" s="81"/>
      <c r="H81" s="81"/>
      <c r="I81" s="139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</row>
    <row r="82" spans="1:25" ht="15">
      <c r="A82" s="8"/>
      <c r="B82" s="350"/>
      <c r="C82" s="350"/>
      <c r="D82" s="350"/>
      <c r="E82" s="7" t="s">
        <v>15</v>
      </c>
      <c r="F82" s="81"/>
      <c r="G82" s="81"/>
      <c r="H82" s="81"/>
      <c r="I82" s="139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</row>
    <row r="83" spans="1:25" ht="14.25">
      <c r="A83" s="8" t="s">
        <v>50</v>
      </c>
      <c r="B83" s="4" t="s">
        <v>51</v>
      </c>
      <c r="C83" s="4"/>
      <c r="D83" s="4"/>
      <c r="E83" s="7" t="s">
        <v>36</v>
      </c>
      <c r="F83" s="81"/>
      <c r="G83" s="81"/>
      <c r="H83" s="81"/>
      <c r="I83" s="168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138"/>
      <c r="W83" s="139"/>
      <c r="X83" s="141"/>
      <c r="Y83" s="81"/>
    </row>
    <row r="84" spans="1:25" ht="15">
      <c r="A84" s="8"/>
      <c r="B84" s="350"/>
      <c r="C84" s="350"/>
      <c r="D84" s="350"/>
      <c r="E84" s="7" t="s">
        <v>15</v>
      </c>
      <c r="F84" s="81"/>
      <c r="G84" s="81"/>
      <c r="H84" s="81"/>
      <c r="I84" s="168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140"/>
      <c r="W84" s="93"/>
      <c r="X84" s="141"/>
      <c r="Y84" s="81"/>
    </row>
    <row r="85" spans="1:25" ht="14.25">
      <c r="A85" s="9" t="s">
        <v>95</v>
      </c>
      <c r="B85" s="362" t="s">
        <v>111</v>
      </c>
      <c r="C85" s="362"/>
      <c r="D85" s="362"/>
      <c r="E85" s="7" t="s">
        <v>33</v>
      </c>
      <c r="F85" s="138"/>
      <c r="G85" s="139"/>
      <c r="H85" s="138"/>
      <c r="I85" s="139"/>
      <c r="J85" s="138"/>
      <c r="K85" s="139"/>
      <c r="L85" s="138"/>
      <c r="M85" s="139"/>
      <c r="N85" s="138"/>
      <c r="O85" s="139"/>
      <c r="P85" s="138"/>
      <c r="Q85" s="139"/>
      <c r="R85" s="138"/>
      <c r="S85" s="139"/>
      <c r="T85" s="81"/>
      <c r="U85" s="81"/>
      <c r="V85" s="141"/>
      <c r="W85" s="139"/>
      <c r="X85" s="141"/>
      <c r="Y85" s="81"/>
    </row>
    <row r="86" spans="1:25" ht="15">
      <c r="A86" s="2"/>
      <c r="B86" s="350"/>
      <c r="C86" s="350"/>
      <c r="D86" s="350"/>
      <c r="E86" s="7" t="s">
        <v>15</v>
      </c>
      <c r="F86" s="140"/>
      <c r="G86" s="93"/>
      <c r="H86" s="140"/>
      <c r="I86" s="93"/>
      <c r="J86" s="140"/>
      <c r="K86" s="93"/>
      <c r="L86" s="140"/>
      <c r="M86" s="93"/>
      <c r="N86" s="140"/>
      <c r="O86" s="93"/>
      <c r="P86" s="140"/>
      <c r="Q86" s="93"/>
      <c r="R86" s="140"/>
      <c r="S86" s="93"/>
      <c r="T86" s="154"/>
      <c r="U86" s="154"/>
      <c r="V86" s="91"/>
      <c r="W86" s="93"/>
      <c r="X86" s="91"/>
      <c r="Y86" s="154"/>
    </row>
    <row r="87" spans="1:25" ht="29.25" customHeight="1">
      <c r="A87" s="2">
        <v>10</v>
      </c>
      <c r="B87" s="435" t="s">
        <v>112</v>
      </c>
      <c r="C87" s="436"/>
      <c r="D87" s="436"/>
      <c r="E87" s="7" t="s">
        <v>33</v>
      </c>
      <c r="F87" s="180" t="s">
        <v>956</v>
      </c>
      <c r="G87" s="180"/>
      <c r="H87" s="138"/>
      <c r="I87" s="139"/>
      <c r="J87" s="180" t="s">
        <v>957</v>
      </c>
      <c r="K87" s="180"/>
      <c r="L87" s="180" t="s">
        <v>956</v>
      </c>
      <c r="M87" s="180"/>
      <c r="N87" s="180"/>
      <c r="O87" s="180"/>
      <c r="P87" s="180" t="s">
        <v>956</v>
      </c>
      <c r="Q87" s="81"/>
      <c r="R87" s="180" t="s">
        <v>956</v>
      </c>
      <c r="S87" s="81"/>
      <c r="T87" s="81"/>
      <c r="U87" s="139"/>
      <c r="V87" s="141"/>
      <c r="W87" s="141"/>
      <c r="X87" s="138" t="s">
        <v>956</v>
      </c>
      <c r="Y87" s="139"/>
    </row>
    <row r="88" spans="1:25" ht="15">
      <c r="A88" s="2"/>
      <c r="B88" s="350"/>
      <c r="C88" s="350"/>
      <c r="D88" s="350"/>
      <c r="E88" s="7" t="s">
        <v>15</v>
      </c>
      <c r="F88" s="272" t="s">
        <v>792</v>
      </c>
      <c r="G88" s="272"/>
      <c r="H88" s="140"/>
      <c r="I88" s="93"/>
      <c r="J88" s="272" t="s">
        <v>792</v>
      </c>
      <c r="K88" s="272"/>
      <c r="L88" s="272" t="s">
        <v>792</v>
      </c>
      <c r="M88" s="272"/>
      <c r="N88" s="272"/>
      <c r="O88" s="272"/>
      <c r="P88" s="272" t="s">
        <v>792</v>
      </c>
      <c r="Q88" s="154"/>
      <c r="R88" s="272" t="s">
        <v>958</v>
      </c>
      <c r="S88" s="154"/>
      <c r="T88" s="154"/>
      <c r="U88" s="93"/>
      <c r="V88" s="91"/>
      <c r="W88" s="91"/>
      <c r="X88" s="140" t="s">
        <v>792</v>
      </c>
      <c r="Y88" s="93"/>
    </row>
    <row r="89" spans="1:25" ht="15">
      <c r="A89" s="9" t="s">
        <v>99</v>
      </c>
      <c r="B89" s="436" t="s">
        <v>52</v>
      </c>
      <c r="C89" s="436"/>
      <c r="D89" s="436"/>
      <c r="E89" s="7" t="s">
        <v>11</v>
      </c>
      <c r="F89" s="81"/>
      <c r="G89" s="81"/>
      <c r="H89" s="81"/>
      <c r="I89" s="168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</row>
    <row r="90" spans="1:25" ht="15">
      <c r="A90" s="2"/>
      <c r="B90" s="350"/>
      <c r="C90" s="350"/>
      <c r="D90" s="350"/>
      <c r="E90" s="7" t="s">
        <v>15</v>
      </c>
      <c r="F90" s="81"/>
      <c r="G90" s="81"/>
      <c r="H90" s="81"/>
      <c r="I90" s="168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</row>
    <row r="91" spans="1:25" ht="27" customHeight="1">
      <c r="A91" s="2">
        <v>13</v>
      </c>
      <c r="B91" s="435" t="s">
        <v>100</v>
      </c>
      <c r="C91" s="435"/>
      <c r="D91" s="435"/>
      <c r="E91" s="7" t="s">
        <v>11</v>
      </c>
      <c r="F91" s="81"/>
      <c r="G91" s="81"/>
      <c r="H91" s="81"/>
      <c r="I91" s="168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</row>
    <row r="92" spans="1:25" ht="15">
      <c r="A92" s="2"/>
      <c r="B92" s="350"/>
      <c r="C92" s="350"/>
      <c r="D92" s="350"/>
      <c r="E92" s="7" t="s">
        <v>53</v>
      </c>
      <c r="F92" s="81"/>
      <c r="G92" s="81"/>
      <c r="H92" s="81"/>
      <c r="I92" s="168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</row>
    <row r="93" spans="1:25" ht="29.25" customHeight="1">
      <c r="A93" s="2">
        <v>14</v>
      </c>
      <c r="B93" s="435" t="s">
        <v>114</v>
      </c>
      <c r="C93" s="435"/>
      <c r="D93" s="435"/>
      <c r="E93" s="7" t="s">
        <v>11</v>
      </c>
      <c r="F93" s="81"/>
      <c r="G93" s="81"/>
      <c r="H93" s="81"/>
      <c r="I93" s="168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</row>
    <row r="94" spans="1:25" ht="15">
      <c r="A94" s="2"/>
      <c r="B94" s="350"/>
      <c r="C94" s="350"/>
      <c r="D94" s="350"/>
      <c r="E94" s="7" t="s">
        <v>15</v>
      </c>
      <c r="F94" s="81"/>
      <c r="G94" s="81"/>
      <c r="H94" s="81"/>
      <c r="I94" s="168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</row>
    <row r="95" spans="1:25" ht="14.25">
      <c r="A95" s="8" t="s">
        <v>54</v>
      </c>
      <c r="B95" s="365" t="s">
        <v>55</v>
      </c>
      <c r="C95" s="365"/>
      <c r="D95" s="365"/>
      <c r="E95" s="7" t="s">
        <v>11</v>
      </c>
      <c r="F95" s="81"/>
      <c r="G95" s="81"/>
      <c r="H95" s="81"/>
      <c r="I95" s="168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</row>
    <row r="96" spans="1:25" ht="15">
      <c r="A96" s="8"/>
      <c r="B96" s="350"/>
      <c r="C96" s="350"/>
      <c r="D96" s="350"/>
      <c r="E96" s="7" t="s">
        <v>15</v>
      </c>
      <c r="F96" s="81"/>
      <c r="G96" s="81"/>
      <c r="H96" s="81"/>
      <c r="I96" s="168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</row>
    <row r="97" spans="1:25" ht="14.25">
      <c r="A97" s="8" t="s">
        <v>56</v>
      </c>
      <c r="B97" s="365" t="s">
        <v>57</v>
      </c>
      <c r="C97" s="365"/>
      <c r="D97" s="365"/>
      <c r="E97" s="7" t="s">
        <v>26</v>
      </c>
      <c r="F97" s="81"/>
      <c r="G97" s="81"/>
      <c r="H97" s="81"/>
      <c r="I97" s="168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</row>
    <row r="98" spans="1:25" ht="15">
      <c r="A98" s="8"/>
      <c r="B98" s="350"/>
      <c r="C98" s="350"/>
      <c r="D98" s="350"/>
      <c r="E98" s="7" t="s">
        <v>15</v>
      </c>
      <c r="F98" s="81"/>
      <c r="G98" s="81"/>
      <c r="H98" s="81"/>
      <c r="I98" s="168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</row>
    <row r="99" spans="1:25" ht="14.25">
      <c r="A99" s="8" t="s">
        <v>58</v>
      </c>
      <c r="B99" s="365" t="s">
        <v>59</v>
      </c>
      <c r="C99" s="365"/>
      <c r="D99" s="365"/>
      <c r="E99" s="7" t="s">
        <v>26</v>
      </c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</row>
    <row r="100" spans="1:25" ht="15">
      <c r="A100" s="8"/>
      <c r="B100" s="350"/>
      <c r="C100" s="350"/>
      <c r="D100" s="350"/>
      <c r="E100" s="7" t="s">
        <v>15</v>
      </c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</row>
    <row r="101" spans="1:25" ht="27" customHeight="1">
      <c r="A101" s="8" t="s">
        <v>60</v>
      </c>
      <c r="B101" s="362" t="s">
        <v>61</v>
      </c>
      <c r="C101" s="362"/>
      <c r="D101" s="362"/>
      <c r="E101" s="7" t="s">
        <v>266</v>
      </c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139"/>
      <c r="V101" s="138"/>
      <c r="W101" s="139"/>
      <c r="X101" s="81"/>
      <c r="Y101" s="139"/>
    </row>
    <row r="102" spans="1:25" ht="15">
      <c r="A102" s="2"/>
      <c r="B102" s="350"/>
      <c r="C102" s="350"/>
      <c r="D102" s="350"/>
      <c r="E102" s="7" t="s">
        <v>15</v>
      </c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139"/>
      <c r="V102" s="140"/>
      <c r="W102" s="139"/>
      <c r="X102" s="81"/>
      <c r="Y102" s="93"/>
    </row>
    <row r="103" spans="1:25" ht="15">
      <c r="A103" s="2">
        <v>15</v>
      </c>
      <c r="B103" s="436" t="s">
        <v>257</v>
      </c>
      <c r="C103" s="436"/>
      <c r="D103" s="436"/>
      <c r="E103" s="7" t="s">
        <v>33</v>
      </c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168"/>
      <c r="V103" s="81"/>
      <c r="W103" s="81"/>
      <c r="X103" s="81"/>
      <c r="Y103" s="168"/>
    </row>
    <row r="104" spans="1:25" ht="15">
      <c r="A104" s="2"/>
      <c r="B104" s="350"/>
      <c r="C104" s="350"/>
      <c r="D104" s="350"/>
      <c r="E104" s="7" t="s">
        <v>15</v>
      </c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168"/>
      <c r="V104" s="81"/>
      <c r="W104" s="81"/>
      <c r="X104" s="81"/>
      <c r="Y104" s="168"/>
    </row>
    <row r="105" spans="1:25" ht="15">
      <c r="A105" s="2">
        <v>16</v>
      </c>
      <c r="B105" s="436" t="s">
        <v>256</v>
      </c>
      <c r="C105" s="436"/>
      <c r="D105" s="436"/>
      <c r="E105" s="7" t="s">
        <v>26</v>
      </c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139"/>
      <c r="V105" s="81"/>
      <c r="W105" s="81"/>
      <c r="X105" s="81"/>
      <c r="Y105" s="139"/>
    </row>
    <row r="106" spans="1:25" ht="15">
      <c r="A106" s="2"/>
      <c r="B106" s="350"/>
      <c r="C106" s="350"/>
      <c r="D106" s="350"/>
      <c r="E106" s="7" t="s">
        <v>15</v>
      </c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139"/>
      <c r="V106" s="81"/>
      <c r="W106" s="81"/>
      <c r="X106" s="81"/>
      <c r="Y106" s="139"/>
    </row>
    <row r="107" spans="1:25" ht="14.25">
      <c r="A107" s="9" t="s">
        <v>101</v>
      </c>
      <c r="B107" s="4" t="s">
        <v>62</v>
      </c>
      <c r="C107" s="4"/>
      <c r="D107" s="4"/>
      <c r="E107" s="7" t="s">
        <v>26</v>
      </c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168"/>
      <c r="V107" s="81"/>
      <c r="W107" s="81"/>
      <c r="X107" s="81"/>
      <c r="Y107" s="81"/>
    </row>
    <row r="108" spans="1:25" ht="15">
      <c r="A108" s="9"/>
      <c r="B108" s="350"/>
      <c r="C108" s="350"/>
      <c r="D108" s="350"/>
      <c r="E108" s="7" t="s">
        <v>15</v>
      </c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168"/>
      <c r="V108" s="81"/>
      <c r="W108" s="81"/>
      <c r="X108" s="81"/>
      <c r="Y108" s="81"/>
    </row>
    <row r="109" spans="1:25" ht="14.25">
      <c r="A109" s="9" t="s">
        <v>102</v>
      </c>
      <c r="B109" s="4" t="s">
        <v>63</v>
      </c>
      <c r="C109" s="4"/>
      <c r="D109" s="4"/>
      <c r="E109" s="7" t="s">
        <v>64</v>
      </c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180">
        <v>1</v>
      </c>
      <c r="U109" s="139"/>
      <c r="V109" s="180">
        <v>1</v>
      </c>
      <c r="W109" s="139"/>
      <c r="X109" s="180">
        <v>1</v>
      </c>
      <c r="Y109" s="139"/>
    </row>
    <row r="110" spans="1:25" ht="15">
      <c r="A110" s="10"/>
      <c r="B110" s="350"/>
      <c r="C110" s="350"/>
      <c r="D110" s="350"/>
      <c r="E110" s="7" t="s">
        <v>15</v>
      </c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272" t="s">
        <v>284</v>
      </c>
      <c r="U110" s="93"/>
      <c r="V110" s="272" t="s">
        <v>284</v>
      </c>
      <c r="W110" s="93"/>
      <c r="X110" s="272" t="s">
        <v>284</v>
      </c>
      <c r="Y110" s="93"/>
    </row>
    <row r="111" spans="1:25" ht="15">
      <c r="A111" s="2">
        <v>17</v>
      </c>
      <c r="B111" s="437" t="s">
        <v>258</v>
      </c>
      <c r="C111" s="386"/>
      <c r="D111" s="438"/>
      <c r="E111" s="7" t="s">
        <v>26</v>
      </c>
      <c r="F111" s="81"/>
      <c r="G111" s="81"/>
      <c r="H111" s="180">
        <v>36</v>
      </c>
      <c r="I111" s="180"/>
      <c r="J111" s="180"/>
      <c r="K111" s="139"/>
      <c r="L111" s="180"/>
      <c r="M111" s="180"/>
      <c r="N111" s="180">
        <v>34</v>
      </c>
      <c r="O111" s="180"/>
      <c r="P111" s="180">
        <v>2</v>
      </c>
      <c r="Q111" s="81"/>
      <c r="R111" s="138"/>
      <c r="S111" s="139"/>
      <c r="T111" s="81"/>
      <c r="U111" s="139"/>
      <c r="V111" s="81"/>
      <c r="W111" s="139"/>
      <c r="X111" s="81"/>
      <c r="Y111" s="139"/>
    </row>
    <row r="112" spans="1:26" ht="15">
      <c r="A112" s="2"/>
      <c r="B112" s="350"/>
      <c r="C112" s="350"/>
      <c r="D112" s="350"/>
      <c r="E112" s="7" t="s">
        <v>15</v>
      </c>
      <c r="F112" s="154"/>
      <c r="G112" s="154"/>
      <c r="H112" s="272" t="s">
        <v>753</v>
      </c>
      <c r="I112" s="272"/>
      <c r="J112" s="272"/>
      <c r="K112" s="93"/>
      <c r="L112" s="272"/>
      <c r="M112" s="272"/>
      <c r="N112" s="272" t="s">
        <v>959</v>
      </c>
      <c r="O112" s="272"/>
      <c r="P112" s="272" t="s">
        <v>835</v>
      </c>
      <c r="Q112" s="154"/>
      <c r="R112" s="140"/>
      <c r="S112" s="93"/>
      <c r="T112" s="154"/>
      <c r="U112" s="93"/>
      <c r="V112" s="154"/>
      <c r="W112" s="93"/>
      <c r="X112" s="154"/>
      <c r="Y112" s="93"/>
      <c r="Z112" s="311"/>
    </row>
    <row r="113" spans="1:25" ht="14.25">
      <c r="A113" s="9" t="s">
        <v>238</v>
      </c>
      <c r="B113" s="4" t="s">
        <v>103</v>
      </c>
      <c r="C113" s="4"/>
      <c r="D113" s="4"/>
      <c r="E113" s="7" t="s">
        <v>33</v>
      </c>
      <c r="F113" s="81"/>
      <c r="G113" s="139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141"/>
      <c r="S113" s="81"/>
      <c r="T113" s="81"/>
      <c r="U113" s="168"/>
      <c r="V113" s="81"/>
      <c r="W113" s="81"/>
      <c r="X113" s="81"/>
      <c r="Y113" s="168"/>
    </row>
    <row r="114" spans="1:25" ht="15">
      <c r="A114" s="10"/>
      <c r="B114" s="350"/>
      <c r="C114" s="350"/>
      <c r="D114" s="350"/>
      <c r="E114" s="7" t="s">
        <v>15</v>
      </c>
      <c r="F114" s="81"/>
      <c r="G114" s="139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141"/>
      <c r="S114" s="81"/>
      <c r="T114" s="81"/>
      <c r="U114" s="168"/>
      <c r="V114" s="81"/>
      <c r="W114" s="81"/>
      <c r="X114" s="81"/>
      <c r="Y114" s="168"/>
    </row>
    <row r="115" spans="1:25" ht="15">
      <c r="A115" s="2">
        <v>18</v>
      </c>
      <c r="B115" s="437" t="s">
        <v>259</v>
      </c>
      <c r="C115" s="386"/>
      <c r="D115" s="438"/>
      <c r="E115" s="7" t="s">
        <v>26</v>
      </c>
      <c r="F115" s="81"/>
      <c r="G115" s="81"/>
      <c r="H115" s="81"/>
      <c r="I115" s="139"/>
      <c r="J115" s="81"/>
      <c r="K115" s="81"/>
      <c r="L115" s="81"/>
      <c r="M115" s="81"/>
      <c r="N115" s="138"/>
      <c r="O115" s="139"/>
      <c r="P115" s="81"/>
      <c r="Q115" s="81"/>
      <c r="R115" s="138">
        <v>56</v>
      </c>
      <c r="S115" s="139"/>
      <c r="T115" s="138"/>
      <c r="U115" s="168"/>
      <c r="V115" s="141"/>
      <c r="W115" s="139"/>
      <c r="X115" s="138"/>
      <c r="Y115" s="139"/>
    </row>
    <row r="116" spans="1:25" ht="15">
      <c r="A116" s="2"/>
      <c r="B116" s="350"/>
      <c r="C116" s="350"/>
      <c r="D116" s="350"/>
      <c r="E116" s="7" t="s">
        <v>15</v>
      </c>
      <c r="F116" s="81"/>
      <c r="G116" s="81"/>
      <c r="H116" s="81"/>
      <c r="I116" s="139"/>
      <c r="J116" s="81"/>
      <c r="K116" s="81"/>
      <c r="L116" s="81"/>
      <c r="M116" s="81"/>
      <c r="N116" s="140"/>
      <c r="O116" s="139"/>
      <c r="P116" s="81"/>
      <c r="Q116" s="81"/>
      <c r="R116" s="140" t="s">
        <v>961</v>
      </c>
      <c r="S116" s="139"/>
      <c r="T116" s="140"/>
      <c r="U116" s="168"/>
      <c r="V116" s="141"/>
      <c r="W116" s="139"/>
      <c r="X116" s="140"/>
      <c r="Y116" s="139"/>
    </row>
    <row r="117" spans="1:25" ht="15">
      <c r="A117" s="9" t="s">
        <v>104</v>
      </c>
      <c r="B117" s="4" t="s">
        <v>63</v>
      </c>
      <c r="C117" s="11"/>
      <c r="D117" s="11"/>
      <c r="E117" s="7" t="s">
        <v>65</v>
      </c>
      <c r="F117" s="81"/>
      <c r="G117" s="139"/>
      <c r="H117" s="81"/>
      <c r="I117" s="139"/>
      <c r="J117" s="81"/>
      <c r="K117" s="81"/>
      <c r="L117" s="138"/>
      <c r="M117" s="139"/>
      <c r="N117" s="141"/>
      <c r="O117" s="139"/>
      <c r="P117" s="81"/>
      <c r="Q117" s="139"/>
      <c r="R117" s="141"/>
      <c r="S117" s="139"/>
      <c r="T117" s="138"/>
      <c r="U117" s="139"/>
      <c r="V117" s="138"/>
      <c r="W117" s="139"/>
      <c r="X117" s="138"/>
      <c r="Y117" s="168"/>
    </row>
    <row r="118" spans="1:25" ht="15">
      <c r="A118" s="9"/>
      <c r="B118" s="350"/>
      <c r="C118" s="350"/>
      <c r="D118" s="350"/>
      <c r="E118" s="7" t="s">
        <v>15</v>
      </c>
      <c r="F118" s="81"/>
      <c r="G118" s="139"/>
      <c r="H118" s="81"/>
      <c r="I118" s="139"/>
      <c r="J118" s="81"/>
      <c r="K118" s="81"/>
      <c r="L118" s="140"/>
      <c r="M118" s="139"/>
      <c r="N118" s="141"/>
      <c r="O118" s="139"/>
      <c r="P118" s="81"/>
      <c r="Q118" s="139"/>
      <c r="R118" s="141"/>
      <c r="S118" s="139"/>
      <c r="T118" s="140"/>
      <c r="U118" s="139"/>
      <c r="V118" s="140"/>
      <c r="W118" s="139"/>
      <c r="X118" s="140"/>
      <c r="Y118" s="168"/>
    </row>
    <row r="119" spans="1:25" ht="15">
      <c r="A119" s="9" t="s">
        <v>105</v>
      </c>
      <c r="B119" s="4" t="s">
        <v>66</v>
      </c>
      <c r="C119" s="11"/>
      <c r="D119" s="11"/>
      <c r="E119" s="7" t="s">
        <v>26</v>
      </c>
      <c r="F119" s="81"/>
      <c r="G119" s="81"/>
      <c r="H119" s="81"/>
      <c r="I119" s="81"/>
      <c r="J119" s="81"/>
      <c r="K119" s="81"/>
      <c r="L119" s="141"/>
      <c r="M119" s="81"/>
      <c r="N119" s="141"/>
      <c r="O119" s="81"/>
      <c r="P119" s="81"/>
      <c r="Q119" s="81"/>
      <c r="R119" s="141"/>
      <c r="S119" s="81"/>
      <c r="T119" s="81"/>
      <c r="U119" s="81"/>
      <c r="V119" s="141"/>
      <c r="W119" s="141"/>
      <c r="X119" s="141"/>
      <c r="Y119" s="168"/>
    </row>
    <row r="120" spans="1:25" ht="15">
      <c r="A120" s="2"/>
      <c r="B120" s="350"/>
      <c r="C120" s="350"/>
      <c r="D120" s="350"/>
      <c r="E120" s="7" t="s">
        <v>15</v>
      </c>
      <c r="F120" s="81"/>
      <c r="G120" s="81"/>
      <c r="H120" s="81"/>
      <c r="I120" s="81"/>
      <c r="J120" s="81"/>
      <c r="K120" s="81"/>
      <c r="L120" s="141"/>
      <c r="M120" s="81"/>
      <c r="N120" s="141"/>
      <c r="O120" s="81"/>
      <c r="P120" s="81"/>
      <c r="Q120" s="81"/>
      <c r="R120" s="141"/>
      <c r="S120" s="81"/>
      <c r="T120" s="81"/>
      <c r="U120" s="81"/>
      <c r="V120" s="141"/>
      <c r="W120" s="141"/>
      <c r="X120" s="141"/>
      <c r="Y120" s="168"/>
    </row>
    <row r="121" spans="1:25" ht="15">
      <c r="A121" s="2">
        <v>19</v>
      </c>
      <c r="B121" s="437" t="s">
        <v>67</v>
      </c>
      <c r="C121" s="386"/>
      <c r="D121" s="438"/>
      <c r="E121" s="7" t="s">
        <v>33</v>
      </c>
      <c r="F121" s="138">
        <v>34</v>
      </c>
      <c r="G121" s="139"/>
      <c r="H121" s="138"/>
      <c r="I121" s="139"/>
      <c r="J121" s="138">
        <v>24</v>
      </c>
      <c r="K121" s="139"/>
      <c r="L121" s="138">
        <v>24</v>
      </c>
      <c r="M121" s="139"/>
      <c r="N121" s="138">
        <v>21</v>
      </c>
      <c r="O121" s="139"/>
      <c r="P121" s="138">
        <v>15</v>
      </c>
      <c r="Q121" s="139"/>
      <c r="R121" s="138">
        <v>33</v>
      </c>
      <c r="S121" s="139"/>
      <c r="T121" s="138">
        <v>20</v>
      </c>
      <c r="U121" s="139"/>
      <c r="V121" s="138"/>
      <c r="W121" s="139"/>
      <c r="X121" s="138"/>
      <c r="Y121" s="139"/>
    </row>
    <row r="122" spans="1:25" ht="15">
      <c r="A122" s="2"/>
      <c r="B122" s="350"/>
      <c r="C122" s="350"/>
      <c r="D122" s="350"/>
      <c r="E122" s="7" t="s">
        <v>15</v>
      </c>
      <c r="F122" s="140" t="s">
        <v>962</v>
      </c>
      <c r="G122" s="93"/>
      <c r="H122" s="140"/>
      <c r="I122" s="93"/>
      <c r="J122" s="140" t="s">
        <v>242</v>
      </c>
      <c r="K122" s="93"/>
      <c r="L122" s="140" t="s">
        <v>242</v>
      </c>
      <c r="M122" s="93"/>
      <c r="N122" s="140" t="s">
        <v>960</v>
      </c>
      <c r="O122" s="93"/>
      <c r="P122" s="140" t="s">
        <v>236</v>
      </c>
      <c r="Q122" s="93"/>
      <c r="R122" s="140" t="s">
        <v>784</v>
      </c>
      <c r="S122" s="93"/>
      <c r="T122" s="140" t="s">
        <v>396</v>
      </c>
      <c r="U122" s="93"/>
      <c r="V122" s="140"/>
      <c r="W122" s="93"/>
      <c r="X122" s="140"/>
      <c r="Y122" s="93"/>
    </row>
    <row r="123" spans="1:25" ht="15">
      <c r="A123" s="2">
        <v>20</v>
      </c>
      <c r="B123" s="436" t="s">
        <v>260</v>
      </c>
      <c r="C123" s="436"/>
      <c r="D123" s="436"/>
      <c r="E123" s="7" t="s">
        <v>26</v>
      </c>
      <c r="F123" s="141"/>
      <c r="G123" s="81"/>
      <c r="H123" s="81"/>
      <c r="I123" s="139"/>
      <c r="J123" s="81"/>
      <c r="K123" s="139"/>
      <c r="L123" s="81"/>
      <c r="M123" s="81"/>
      <c r="N123" s="81"/>
      <c r="O123" s="139"/>
      <c r="P123" s="81"/>
      <c r="Q123" s="81"/>
      <c r="R123" s="81"/>
      <c r="S123" s="81"/>
      <c r="T123" s="81"/>
      <c r="U123" s="81"/>
      <c r="V123" s="81"/>
      <c r="W123" s="81"/>
      <c r="X123" s="81"/>
      <c r="Y123" s="168"/>
    </row>
    <row r="124" spans="1:25" ht="15">
      <c r="A124" s="2"/>
      <c r="B124" s="350"/>
      <c r="C124" s="350"/>
      <c r="D124" s="350"/>
      <c r="E124" s="7" t="s">
        <v>15</v>
      </c>
      <c r="F124" s="141"/>
      <c r="G124" s="81"/>
      <c r="H124" s="81"/>
      <c r="I124" s="139"/>
      <c r="J124" s="81"/>
      <c r="K124" s="139"/>
      <c r="L124" s="81"/>
      <c r="M124" s="81"/>
      <c r="N124" s="81"/>
      <c r="O124" s="139"/>
      <c r="P124" s="81"/>
      <c r="Q124" s="81"/>
      <c r="R124" s="81"/>
      <c r="S124" s="81"/>
      <c r="T124" s="81"/>
      <c r="U124" s="81"/>
      <c r="V124" s="81"/>
      <c r="W124" s="81"/>
      <c r="X124" s="81"/>
      <c r="Y124" s="168"/>
    </row>
    <row r="125" spans="1:25" ht="15">
      <c r="A125" s="2">
        <v>21</v>
      </c>
      <c r="B125" s="436" t="s">
        <v>68</v>
      </c>
      <c r="C125" s="436"/>
      <c r="D125" s="436"/>
      <c r="E125" s="7" t="s">
        <v>33</v>
      </c>
      <c r="F125" s="141"/>
      <c r="G125" s="81"/>
      <c r="H125" s="81"/>
      <c r="I125" s="168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168"/>
    </row>
    <row r="126" spans="1:25" ht="15">
      <c r="A126" s="2"/>
      <c r="B126" s="350"/>
      <c r="C126" s="350"/>
      <c r="D126" s="350"/>
      <c r="E126" s="7" t="s">
        <v>15</v>
      </c>
      <c r="F126" s="141"/>
      <c r="G126" s="81"/>
      <c r="H126" s="81"/>
      <c r="I126" s="168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168"/>
    </row>
    <row r="127" spans="1:25" ht="15">
      <c r="A127" s="2">
        <v>22</v>
      </c>
      <c r="B127" s="436" t="s">
        <v>69</v>
      </c>
      <c r="C127" s="436"/>
      <c r="D127" s="436"/>
      <c r="E127" s="7" t="s">
        <v>26</v>
      </c>
      <c r="F127" s="141"/>
      <c r="G127" s="81"/>
      <c r="H127" s="81"/>
      <c r="I127" s="139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168"/>
    </row>
    <row r="128" spans="1:25" ht="15">
      <c r="A128" s="2"/>
      <c r="B128" s="350"/>
      <c r="C128" s="350"/>
      <c r="D128" s="350"/>
      <c r="E128" s="7" t="s">
        <v>15</v>
      </c>
      <c r="F128" s="141"/>
      <c r="G128" s="81"/>
      <c r="H128" s="81"/>
      <c r="I128" s="139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168"/>
    </row>
    <row r="129" spans="1:25" ht="27.75" customHeight="1">
      <c r="A129" s="2">
        <v>23</v>
      </c>
      <c r="B129" s="435" t="s">
        <v>115</v>
      </c>
      <c r="C129" s="435"/>
      <c r="D129" s="435"/>
      <c r="E129" s="7" t="s">
        <v>33</v>
      </c>
      <c r="F129" s="141"/>
      <c r="G129" s="81"/>
      <c r="H129" s="81"/>
      <c r="I129" s="168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168"/>
    </row>
    <row r="130" spans="1:25" ht="15">
      <c r="A130" s="2"/>
      <c r="B130" s="350"/>
      <c r="C130" s="350"/>
      <c r="D130" s="350"/>
      <c r="E130" s="7" t="s">
        <v>15</v>
      </c>
      <c r="F130" s="141"/>
      <c r="G130" s="81"/>
      <c r="H130" s="81"/>
      <c r="I130" s="168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168"/>
    </row>
    <row r="131" spans="1:25" ht="14.25">
      <c r="A131" s="9" t="s">
        <v>117</v>
      </c>
      <c r="B131" s="365" t="s">
        <v>70</v>
      </c>
      <c r="C131" s="365"/>
      <c r="D131" s="365"/>
      <c r="E131" s="7" t="s">
        <v>33</v>
      </c>
      <c r="F131" s="141"/>
      <c r="G131" s="81"/>
      <c r="H131" s="81"/>
      <c r="I131" s="139"/>
      <c r="J131" s="81"/>
      <c r="K131" s="81"/>
      <c r="L131" s="81"/>
      <c r="M131" s="139"/>
      <c r="N131" s="81"/>
      <c r="O131" s="139"/>
      <c r="P131" s="81"/>
      <c r="Q131" s="81"/>
      <c r="R131" s="81"/>
      <c r="S131" s="139"/>
      <c r="T131" s="141"/>
      <c r="U131" s="139"/>
      <c r="V131" s="138"/>
      <c r="W131" s="139"/>
      <c r="X131" s="81"/>
      <c r="Y131" s="139"/>
    </row>
    <row r="132" spans="1:25" ht="15">
      <c r="A132" s="9"/>
      <c r="B132" s="350"/>
      <c r="C132" s="350"/>
      <c r="D132" s="350"/>
      <c r="E132" s="7" t="s">
        <v>15</v>
      </c>
      <c r="F132" s="141"/>
      <c r="G132" s="81"/>
      <c r="H132" s="81"/>
      <c r="I132" s="139"/>
      <c r="J132" s="81"/>
      <c r="K132" s="81"/>
      <c r="L132" s="81"/>
      <c r="M132" s="139"/>
      <c r="N132" s="81"/>
      <c r="O132" s="93"/>
      <c r="P132" s="81"/>
      <c r="Q132" s="81"/>
      <c r="R132" s="81"/>
      <c r="S132" s="139"/>
      <c r="T132" s="141"/>
      <c r="U132" s="139"/>
      <c r="V132" s="140"/>
      <c r="W132" s="93"/>
      <c r="X132" s="81"/>
      <c r="Y132" s="139"/>
    </row>
    <row r="133" spans="1:25" ht="14.25">
      <c r="A133" s="9" t="s">
        <v>118</v>
      </c>
      <c r="B133" s="439" t="s">
        <v>71</v>
      </c>
      <c r="C133" s="353"/>
      <c r="D133" s="440"/>
      <c r="E133" s="7" t="s">
        <v>33</v>
      </c>
      <c r="F133" s="141"/>
      <c r="G133" s="139"/>
      <c r="H133" s="81"/>
      <c r="I133" s="168"/>
      <c r="J133" s="81"/>
      <c r="K133" s="139"/>
      <c r="L133" s="81"/>
      <c r="M133" s="139"/>
      <c r="N133" s="81"/>
      <c r="O133" s="81"/>
      <c r="P133" s="81"/>
      <c r="Q133" s="81"/>
      <c r="R133" s="81"/>
      <c r="S133" s="81"/>
      <c r="T133" s="81"/>
      <c r="U133" s="168"/>
      <c r="V133" s="81"/>
      <c r="W133" s="81"/>
      <c r="X133" s="81"/>
      <c r="Y133" s="168"/>
    </row>
    <row r="134" spans="1:25" ht="15">
      <c r="A134" s="10"/>
      <c r="B134" s="350"/>
      <c r="C134" s="350"/>
      <c r="D134" s="350"/>
      <c r="E134" s="7" t="s">
        <v>15</v>
      </c>
      <c r="F134" s="141"/>
      <c r="G134" s="139"/>
      <c r="H134" s="81"/>
      <c r="I134" s="168"/>
      <c r="J134" s="81"/>
      <c r="K134" s="139"/>
      <c r="L134" s="81"/>
      <c r="M134" s="139"/>
      <c r="N134" s="81"/>
      <c r="O134" s="81"/>
      <c r="P134" s="81"/>
      <c r="Q134" s="81"/>
      <c r="R134" s="81"/>
      <c r="S134" s="81"/>
      <c r="T134" s="81"/>
      <c r="U134" s="168"/>
      <c r="V134" s="81"/>
      <c r="W134" s="81"/>
      <c r="X134" s="81"/>
      <c r="Y134" s="168"/>
    </row>
    <row r="135" spans="1:25" ht="15">
      <c r="A135" s="2">
        <v>24</v>
      </c>
      <c r="B135" s="6" t="s">
        <v>72</v>
      </c>
      <c r="C135" s="6"/>
      <c r="D135" s="6"/>
      <c r="E135" s="7" t="s">
        <v>33</v>
      </c>
      <c r="F135" s="138">
        <v>3</v>
      </c>
      <c r="G135" s="180"/>
      <c r="H135" s="180">
        <v>3</v>
      </c>
      <c r="I135" s="139"/>
      <c r="J135" s="180">
        <v>3</v>
      </c>
      <c r="K135" s="180"/>
      <c r="L135" s="180">
        <v>3</v>
      </c>
      <c r="M135" s="180"/>
      <c r="N135" s="180">
        <v>3</v>
      </c>
      <c r="O135" s="180"/>
      <c r="P135" s="180">
        <v>3</v>
      </c>
      <c r="Q135" s="180"/>
      <c r="R135" s="180">
        <v>3</v>
      </c>
      <c r="S135" s="139"/>
      <c r="T135" s="180">
        <v>3</v>
      </c>
      <c r="U135" s="139"/>
      <c r="V135" s="180">
        <v>3</v>
      </c>
      <c r="W135" s="180"/>
      <c r="X135" s="180">
        <v>3</v>
      </c>
      <c r="Y135" s="139"/>
    </row>
    <row r="136" spans="1:25" ht="15">
      <c r="A136" s="2"/>
      <c r="B136" s="350"/>
      <c r="C136" s="350"/>
      <c r="D136" s="350"/>
      <c r="E136" s="7" t="s">
        <v>15</v>
      </c>
      <c r="F136" s="140" t="s">
        <v>749</v>
      </c>
      <c r="G136" s="272"/>
      <c r="H136" s="272" t="s">
        <v>749</v>
      </c>
      <c r="I136" s="93"/>
      <c r="J136" s="272" t="s">
        <v>749</v>
      </c>
      <c r="K136" s="272"/>
      <c r="L136" s="272" t="s">
        <v>749</v>
      </c>
      <c r="M136" s="272"/>
      <c r="N136" s="272" t="s">
        <v>749</v>
      </c>
      <c r="O136" s="272"/>
      <c r="P136" s="272" t="s">
        <v>749</v>
      </c>
      <c r="Q136" s="272"/>
      <c r="R136" s="272" t="s">
        <v>749</v>
      </c>
      <c r="S136" s="93"/>
      <c r="T136" s="272" t="s">
        <v>749</v>
      </c>
      <c r="U136" s="93"/>
      <c r="V136" s="272" t="s">
        <v>749</v>
      </c>
      <c r="W136" s="272"/>
      <c r="X136" s="272" t="s">
        <v>749</v>
      </c>
      <c r="Y136" s="93"/>
    </row>
    <row r="137" spans="1:25" ht="15">
      <c r="A137" s="2">
        <v>26</v>
      </c>
      <c r="B137" s="435" t="s">
        <v>106</v>
      </c>
      <c r="C137" s="435"/>
      <c r="D137" s="435"/>
      <c r="E137" s="7" t="s">
        <v>11</v>
      </c>
      <c r="F137" s="138">
        <v>808</v>
      </c>
      <c r="G137" s="139"/>
      <c r="H137" s="180">
        <v>1701</v>
      </c>
      <c r="I137" s="168"/>
      <c r="J137" s="138">
        <v>808</v>
      </c>
      <c r="K137" s="139"/>
      <c r="L137" s="138">
        <v>808</v>
      </c>
      <c r="M137" s="139"/>
      <c r="N137" s="138">
        <v>1219</v>
      </c>
      <c r="O137" s="81"/>
      <c r="P137" s="138">
        <v>808</v>
      </c>
      <c r="Q137" s="139"/>
      <c r="R137" s="180">
        <v>1219</v>
      </c>
      <c r="S137" s="81"/>
      <c r="T137" s="81"/>
      <c r="U137" s="168"/>
      <c r="V137" s="81"/>
      <c r="W137" s="81"/>
      <c r="X137" s="81"/>
      <c r="Y137" s="168"/>
    </row>
    <row r="138" spans="1:25" ht="15">
      <c r="A138" s="2"/>
      <c r="B138" s="350"/>
      <c r="C138" s="350"/>
      <c r="D138" s="350"/>
      <c r="E138" s="7" t="s">
        <v>15</v>
      </c>
      <c r="F138" s="140" t="s">
        <v>242</v>
      </c>
      <c r="G138" s="93"/>
      <c r="H138" s="272" t="s">
        <v>393</v>
      </c>
      <c r="I138" s="171"/>
      <c r="J138" s="140" t="s">
        <v>242</v>
      </c>
      <c r="K138" s="93"/>
      <c r="L138" s="140" t="s">
        <v>242</v>
      </c>
      <c r="M138" s="93"/>
      <c r="N138" s="140" t="s">
        <v>399</v>
      </c>
      <c r="O138" s="154"/>
      <c r="P138" s="140" t="s">
        <v>242</v>
      </c>
      <c r="Q138" s="93"/>
      <c r="R138" s="272" t="s">
        <v>399</v>
      </c>
      <c r="S138" s="154"/>
      <c r="T138" s="154"/>
      <c r="U138" s="171"/>
      <c r="V138" s="154"/>
      <c r="W138" s="154"/>
      <c r="X138" s="154"/>
      <c r="Y138" s="171"/>
    </row>
    <row r="139" spans="1:25" ht="15">
      <c r="A139" s="2">
        <v>27</v>
      </c>
      <c r="B139" s="436" t="s">
        <v>73</v>
      </c>
      <c r="C139" s="436"/>
      <c r="D139" s="436"/>
      <c r="E139" s="7" t="s">
        <v>15</v>
      </c>
      <c r="F139" s="81"/>
      <c r="G139" s="81"/>
      <c r="H139" s="81"/>
      <c r="I139" s="139"/>
      <c r="J139" s="81"/>
      <c r="K139" s="139"/>
      <c r="L139" s="81"/>
      <c r="M139" s="81"/>
      <c r="N139" s="81"/>
      <c r="O139" s="81"/>
      <c r="P139" s="81"/>
      <c r="Q139" s="81"/>
      <c r="R139" s="81"/>
      <c r="S139" s="81"/>
      <c r="T139" s="81"/>
      <c r="U139" s="139"/>
      <c r="V139" s="81"/>
      <c r="W139" s="81"/>
      <c r="X139" s="81"/>
      <c r="Y139" s="168"/>
    </row>
    <row r="140" spans="1:25" ht="15">
      <c r="A140" s="2"/>
      <c r="B140" s="437" t="s">
        <v>682</v>
      </c>
      <c r="C140" s="386"/>
      <c r="D140" s="438"/>
      <c r="E140" s="7"/>
      <c r="F140" s="93" t="s">
        <v>963</v>
      </c>
      <c r="G140" s="188"/>
      <c r="H140" s="93" t="s">
        <v>964</v>
      </c>
      <c r="I140" s="188"/>
      <c r="J140" s="93" t="s">
        <v>965</v>
      </c>
      <c r="K140" s="188"/>
      <c r="L140" s="93" t="s">
        <v>965</v>
      </c>
      <c r="M140" s="188"/>
      <c r="N140" s="93" t="s">
        <v>966</v>
      </c>
      <c r="O140" s="188"/>
      <c r="P140" s="93" t="s">
        <v>967</v>
      </c>
      <c r="Q140" s="188"/>
      <c r="R140" s="93" t="s">
        <v>968</v>
      </c>
      <c r="S140" s="188"/>
      <c r="T140" s="93" t="s">
        <v>969</v>
      </c>
      <c r="U140" s="188"/>
      <c r="V140" s="93" t="s">
        <v>970</v>
      </c>
      <c r="W140" s="188"/>
      <c r="X140" s="93" t="s">
        <v>971</v>
      </c>
      <c r="Y140" s="188"/>
    </row>
    <row r="141" spans="6:24" ht="12.75">
      <c r="F141" s="175">
        <f>F78+F88+F122+F136+F138</f>
        <v>186.7</v>
      </c>
      <c r="H141" s="175">
        <f>H112+H136+H138</f>
        <v>72.30000000000001</v>
      </c>
      <c r="J141" s="175">
        <f>J78+J88+J122+J136+J138</f>
        <v>181.7</v>
      </c>
      <c r="L141" s="175">
        <f>L78+L88+L122+L136+L138</f>
        <v>181.7</v>
      </c>
      <c r="N141" s="175">
        <f>N112+N122+N136+N138</f>
        <v>61</v>
      </c>
      <c r="P141" s="175">
        <f>P78+P88+P112+P122+P136+P138</f>
        <v>178.6</v>
      </c>
      <c r="R141" s="175">
        <f>R78+R88+R116+R122+R136+R138</f>
        <v>325.3</v>
      </c>
      <c r="T141" s="175">
        <f>T58+T76+T110+T122+T136</f>
        <v>100.2</v>
      </c>
      <c r="V141" s="175">
        <f>V58+V76+V110+V136</f>
        <v>90.2</v>
      </c>
      <c r="X141" s="175">
        <f>X76+X78+X88+X110+X136</f>
        <v>280.7</v>
      </c>
    </row>
  </sheetData>
  <sheetProtection/>
  <mergeCells count="158">
    <mergeCell ref="T30:U30"/>
    <mergeCell ref="V30:W30"/>
    <mergeCell ref="X30:Y30"/>
    <mergeCell ref="B76:D76"/>
    <mergeCell ref="B75:D75"/>
    <mergeCell ref="L30:M30"/>
    <mergeCell ref="N30:O30"/>
    <mergeCell ref="P30:Q30"/>
    <mergeCell ref="R30:S30"/>
    <mergeCell ref="B41:D41"/>
    <mergeCell ref="F30:G30"/>
    <mergeCell ref="H30:I30"/>
    <mergeCell ref="J30:K30"/>
    <mergeCell ref="B23:D23"/>
    <mergeCell ref="B24:D24"/>
    <mergeCell ref="B25:D25"/>
    <mergeCell ref="B26:D26"/>
    <mergeCell ref="B28:D28"/>
    <mergeCell ref="B27:D27"/>
    <mergeCell ref="B139:D139"/>
    <mergeCell ref="B140:D140"/>
    <mergeCell ref="B134:D134"/>
    <mergeCell ref="B136:D136"/>
    <mergeCell ref="B137:D137"/>
    <mergeCell ref="B138:D138"/>
    <mergeCell ref="B130:D130"/>
    <mergeCell ref="B131:D131"/>
    <mergeCell ref="B132:D132"/>
    <mergeCell ref="B133:D133"/>
    <mergeCell ref="B126:D126"/>
    <mergeCell ref="B127:D127"/>
    <mergeCell ref="B128:D128"/>
    <mergeCell ref="B129:D129"/>
    <mergeCell ref="B122:D122"/>
    <mergeCell ref="B123:D123"/>
    <mergeCell ref="B124:D124"/>
    <mergeCell ref="B125:D125"/>
    <mergeCell ref="B116:D116"/>
    <mergeCell ref="B118:D118"/>
    <mergeCell ref="B120:D120"/>
    <mergeCell ref="B121:D121"/>
    <mergeCell ref="B111:D111"/>
    <mergeCell ref="B112:D112"/>
    <mergeCell ref="B114:D114"/>
    <mergeCell ref="B115:D115"/>
    <mergeCell ref="B105:D105"/>
    <mergeCell ref="B106:D106"/>
    <mergeCell ref="B108:D108"/>
    <mergeCell ref="B110:D110"/>
    <mergeCell ref="B101:D101"/>
    <mergeCell ref="B102:D102"/>
    <mergeCell ref="B103:D103"/>
    <mergeCell ref="B104:D104"/>
    <mergeCell ref="B97:D97"/>
    <mergeCell ref="B98:D98"/>
    <mergeCell ref="B99:D99"/>
    <mergeCell ref="B100:D100"/>
    <mergeCell ref="B93:D93"/>
    <mergeCell ref="B94:D94"/>
    <mergeCell ref="B95:D95"/>
    <mergeCell ref="B96:D96"/>
    <mergeCell ref="B89:D89"/>
    <mergeCell ref="B90:D90"/>
    <mergeCell ref="B91:D91"/>
    <mergeCell ref="B92:D92"/>
    <mergeCell ref="B85:D85"/>
    <mergeCell ref="B86:D86"/>
    <mergeCell ref="B87:D87"/>
    <mergeCell ref="B88:D88"/>
    <mergeCell ref="B80:D80"/>
    <mergeCell ref="B81:D81"/>
    <mergeCell ref="B82:D82"/>
    <mergeCell ref="B84:D84"/>
    <mergeCell ref="B72:D72"/>
    <mergeCell ref="B74:D74"/>
    <mergeCell ref="B78:D78"/>
    <mergeCell ref="B79:D79"/>
    <mergeCell ref="B77:D77"/>
    <mergeCell ref="B67:D67"/>
    <mergeCell ref="B68:D68"/>
    <mergeCell ref="B70:D70"/>
    <mergeCell ref="B71:D71"/>
    <mergeCell ref="B63:D63"/>
    <mergeCell ref="B64:D64"/>
    <mergeCell ref="B65:D65"/>
    <mergeCell ref="B66:D66"/>
    <mergeCell ref="B59:D59"/>
    <mergeCell ref="B60:D60"/>
    <mergeCell ref="B61:D61"/>
    <mergeCell ref="B62:D62"/>
    <mergeCell ref="B55:D55"/>
    <mergeCell ref="B56:D56"/>
    <mergeCell ref="B57:D57"/>
    <mergeCell ref="B58:D58"/>
    <mergeCell ref="B51:D51"/>
    <mergeCell ref="B52:D52"/>
    <mergeCell ref="B53:D53"/>
    <mergeCell ref="B54:D54"/>
    <mergeCell ref="B47:D47"/>
    <mergeCell ref="B48:D48"/>
    <mergeCell ref="B49:D49"/>
    <mergeCell ref="B50:D50"/>
    <mergeCell ref="B42:D42"/>
    <mergeCell ref="B44:D44"/>
    <mergeCell ref="B45:D45"/>
    <mergeCell ref="B46:D46"/>
    <mergeCell ref="B38:D38"/>
    <mergeCell ref="B39:D39"/>
    <mergeCell ref="B40:D40"/>
    <mergeCell ref="B33:D33"/>
    <mergeCell ref="B34:D34"/>
    <mergeCell ref="B36:D36"/>
    <mergeCell ref="B37:D37"/>
    <mergeCell ref="T31:U31"/>
    <mergeCell ref="V31:W31"/>
    <mergeCell ref="X31:Y31"/>
    <mergeCell ref="B32:D32"/>
    <mergeCell ref="L31:M31"/>
    <mergeCell ref="N31:O31"/>
    <mergeCell ref="P31:Q31"/>
    <mergeCell ref="R31:S31"/>
    <mergeCell ref="B31:D31"/>
    <mergeCell ref="F31:G31"/>
    <mergeCell ref="H31:I31"/>
    <mergeCell ref="J31:K31"/>
    <mergeCell ref="B22:D22"/>
    <mergeCell ref="B7:D7"/>
    <mergeCell ref="B8:D8"/>
    <mergeCell ref="B19:D19"/>
    <mergeCell ref="B11:D11"/>
    <mergeCell ref="F16:G16"/>
    <mergeCell ref="H16:I16"/>
    <mergeCell ref="J16:K16"/>
    <mergeCell ref="X6:Y6"/>
    <mergeCell ref="P6:Q6"/>
    <mergeCell ref="R6:S6"/>
    <mergeCell ref="N6:O6"/>
    <mergeCell ref="T6:U6"/>
    <mergeCell ref="V6:W6"/>
    <mergeCell ref="F6:G6"/>
    <mergeCell ref="H6:I6"/>
    <mergeCell ref="J6:K6"/>
    <mergeCell ref="L6:M6"/>
    <mergeCell ref="B5:D5"/>
    <mergeCell ref="B6:D6"/>
    <mergeCell ref="B9:D9"/>
    <mergeCell ref="B18:D18"/>
    <mergeCell ref="B16:D16"/>
    <mergeCell ref="B17:D17"/>
    <mergeCell ref="B14:D14"/>
    <mergeCell ref="T16:U16"/>
    <mergeCell ref="V16:W16"/>
    <mergeCell ref="X16:Y16"/>
    <mergeCell ref="B21:D21"/>
    <mergeCell ref="L16:M16"/>
    <mergeCell ref="N16:O16"/>
    <mergeCell ref="P16:Q16"/>
    <mergeCell ref="R16:S16"/>
  </mergeCells>
  <printOptions/>
  <pageMargins left="0" right="0" top="0" bottom="0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257"/>
  <sheetViews>
    <sheetView zoomScalePageLayoutView="0" workbookViewId="0" topLeftCell="A8">
      <pane xSplit="4" ySplit="20" topLeftCell="E28" activePane="bottomRight" state="frozen"/>
      <selection pane="topLeft" activeCell="A8" sqref="A8"/>
      <selection pane="topRight" activeCell="E8" sqref="E8"/>
      <selection pane="bottomLeft" activeCell="A24" sqref="A24"/>
      <selection pane="bottomRight" activeCell="B27" sqref="B27"/>
    </sheetView>
  </sheetViews>
  <sheetFormatPr defaultColWidth="9.00390625" defaultRowHeight="12.75"/>
  <cols>
    <col min="1" max="1" width="5.75390625" style="0" customWidth="1"/>
    <col min="4" max="4" width="27.875" style="0" customWidth="1"/>
    <col min="7" max="7" width="11.625" style="0" customWidth="1"/>
    <col min="13" max="13" width="12.375" style="0" customWidth="1"/>
    <col min="72" max="72" width="9.625" style="0" customWidth="1"/>
    <col min="76" max="76" width="10.00390625" style="0" customWidth="1"/>
    <col min="78" max="78" width="10.75390625" style="0" customWidth="1"/>
    <col min="79" max="79" width="14.25390625" style="0" customWidth="1"/>
    <col min="80" max="80" width="10.25390625" style="0" customWidth="1"/>
    <col min="82" max="82" width="10.25390625" style="0" customWidth="1"/>
    <col min="83" max="84" width="10.125" style="0" customWidth="1"/>
    <col min="85" max="85" width="10.75390625" style="0" customWidth="1"/>
    <col min="87" max="87" width="11.875" style="0" customWidth="1"/>
  </cols>
  <sheetData>
    <row r="1" ht="12.75">
      <c r="B1" t="s">
        <v>0</v>
      </c>
    </row>
    <row r="2" ht="12.75">
      <c r="B2" t="s">
        <v>1</v>
      </c>
    </row>
    <row r="3" ht="12.75">
      <c r="B3" t="s">
        <v>436</v>
      </c>
    </row>
    <row r="4" spans="2:51" ht="12.75">
      <c r="B4" t="s">
        <v>2</v>
      </c>
      <c r="AY4" s="66"/>
    </row>
    <row r="5" spans="2:4" ht="12.75">
      <c r="B5" s="500"/>
      <c r="C5" s="500"/>
      <c r="D5" s="500"/>
    </row>
    <row r="6" spans="1:95" ht="15">
      <c r="A6" s="2"/>
      <c r="B6" s="501" t="s">
        <v>435</v>
      </c>
      <c r="C6" s="501"/>
      <c r="D6" s="501"/>
      <c r="E6" s="2"/>
      <c r="F6" s="482" t="s">
        <v>174</v>
      </c>
      <c r="G6" s="483"/>
      <c r="H6" s="482" t="s">
        <v>175</v>
      </c>
      <c r="I6" s="483"/>
      <c r="J6" s="482" t="s">
        <v>176</v>
      </c>
      <c r="K6" s="483"/>
      <c r="L6" s="482" t="s">
        <v>177</v>
      </c>
      <c r="M6" s="483"/>
      <c r="N6" s="482" t="s">
        <v>178</v>
      </c>
      <c r="O6" s="483"/>
      <c r="P6" s="482" t="s">
        <v>179</v>
      </c>
      <c r="Q6" s="483"/>
      <c r="R6" s="482" t="s">
        <v>180</v>
      </c>
      <c r="S6" s="483"/>
      <c r="T6" s="482" t="s">
        <v>181</v>
      </c>
      <c r="U6" s="483"/>
      <c r="V6" s="482" t="s">
        <v>182</v>
      </c>
      <c r="W6" s="483"/>
      <c r="X6" s="482" t="s">
        <v>187</v>
      </c>
      <c r="Y6" s="483"/>
      <c r="Z6" s="482" t="s">
        <v>188</v>
      </c>
      <c r="AA6" s="483"/>
      <c r="AB6" s="482" t="s">
        <v>189</v>
      </c>
      <c r="AC6" s="483"/>
      <c r="AD6" s="482" t="s">
        <v>190</v>
      </c>
      <c r="AE6" s="483"/>
      <c r="AF6" s="482" t="s">
        <v>191</v>
      </c>
      <c r="AG6" s="483"/>
      <c r="AH6" s="482" t="s">
        <v>192</v>
      </c>
      <c r="AI6" s="483"/>
      <c r="AJ6" s="482" t="s">
        <v>193</v>
      </c>
      <c r="AK6" s="483"/>
      <c r="AL6" s="482" t="s">
        <v>194</v>
      </c>
      <c r="AM6" s="483"/>
      <c r="AN6" s="482" t="s">
        <v>195</v>
      </c>
      <c r="AO6" s="483"/>
      <c r="AP6" s="482" t="s">
        <v>196</v>
      </c>
      <c r="AQ6" s="483"/>
      <c r="AR6" s="482" t="s">
        <v>197</v>
      </c>
      <c r="AS6" s="483"/>
      <c r="AT6" s="482" t="s">
        <v>198</v>
      </c>
      <c r="AU6" s="483"/>
      <c r="AV6" s="482" t="s">
        <v>199</v>
      </c>
      <c r="AW6" s="483"/>
      <c r="AX6" s="482" t="s">
        <v>200</v>
      </c>
      <c r="AY6" s="483"/>
      <c r="AZ6" s="482" t="s">
        <v>201</v>
      </c>
      <c r="BA6" s="483"/>
      <c r="BB6" s="482" t="s">
        <v>202</v>
      </c>
      <c r="BC6" s="483"/>
      <c r="BD6" s="482" t="s">
        <v>203</v>
      </c>
      <c r="BE6" s="483"/>
      <c r="BF6" s="482" t="s">
        <v>204</v>
      </c>
      <c r="BG6" s="483"/>
      <c r="BH6" s="482" t="s">
        <v>205</v>
      </c>
      <c r="BI6" s="483"/>
      <c r="BJ6" s="482" t="s">
        <v>206</v>
      </c>
      <c r="BK6" s="483"/>
      <c r="BL6" s="482" t="s">
        <v>207</v>
      </c>
      <c r="BM6" s="483"/>
      <c r="BN6" s="482" t="s">
        <v>208</v>
      </c>
      <c r="BO6" s="483"/>
      <c r="BP6" s="482" t="s">
        <v>209</v>
      </c>
      <c r="BQ6" s="483"/>
      <c r="BR6" s="482" t="s">
        <v>210</v>
      </c>
      <c r="BS6" s="483"/>
      <c r="BT6" s="482" t="s">
        <v>211</v>
      </c>
      <c r="BU6" s="483"/>
      <c r="BV6" s="482" t="s">
        <v>212</v>
      </c>
      <c r="BW6" s="483"/>
      <c r="BX6" s="482" t="s">
        <v>213</v>
      </c>
      <c r="BY6" s="483"/>
      <c r="BZ6" s="482" t="s">
        <v>214</v>
      </c>
      <c r="CA6" s="483"/>
      <c r="CB6" s="481" t="s">
        <v>215</v>
      </c>
      <c r="CC6" s="481"/>
      <c r="CD6" s="481" t="s">
        <v>216</v>
      </c>
      <c r="CE6" s="481"/>
      <c r="CF6" s="481" t="s">
        <v>217</v>
      </c>
      <c r="CG6" s="481"/>
      <c r="CH6" s="481" t="s">
        <v>218</v>
      </c>
      <c r="CI6" s="481"/>
      <c r="CJ6" s="481" t="s">
        <v>219</v>
      </c>
      <c r="CK6" s="481"/>
      <c r="CL6" s="482" t="s">
        <v>220</v>
      </c>
      <c r="CM6" s="483"/>
      <c r="CN6" s="482" t="s">
        <v>221</v>
      </c>
      <c r="CO6" s="483"/>
      <c r="CP6" s="482" t="s">
        <v>222</v>
      </c>
      <c r="CQ6" s="483"/>
    </row>
    <row r="7" spans="1:95" ht="14.25">
      <c r="A7" s="4">
        <v>1</v>
      </c>
      <c r="B7" s="365" t="s">
        <v>3</v>
      </c>
      <c r="C7" s="365"/>
      <c r="D7" s="365"/>
      <c r="E7" s="3"/>
      <c r="F7" s="3" t="s">
        <v>4</v>
      </c>
      <c r="G7" s="3" t="s">
        <v>5</v>
      </c>
      <c r="H7" s="3" t="s">
        <v>4</v>
      </c>
      <c r="I7" s="3" t="s">
        <v>5</v>
      </c>
      <c r="J7" s="3" t="s">
        <v>4</v>
      </c>
      <c r="K7" s="3" t="s">
        <v>5</v>
      </c>
      <c r="L7" s="3" t="s">
        <v>4</v>
      </c>
      <c r="M7" s="3" t="s">
        <v>5</v>
      </c>
      <c r="N7" s="3" t="s">
        <v>4</v>
      </c>
      <c r="O7" s="3" t="s">
        <v>224</v>
      </c>
      <c r="P7" s="3" t="s">
        <v>4</v>
      </c>
      <c r="Q7" s="3" t="s">
        <v>5</v>
      </c>
      <c r="R7" s="3" t="s">
        <v>4</v>
      </c>
      <c r="S7" s="3" t="s">
        <v>5</v>
      </c>
      <c r="T7" s="3" t="s">
        <v>4</v>
      </c>
      <c r="U7" s="3" t="s">
        <v>225</v>
      </c>
      <c r="V7" s="3" t="s">
        <v>4</v>
      </c>
      <c r="W7" s="3" t="s">
        <v>5</v>
      </c>
      <c r="X7" s="3" t="s">
        <v>4</v>
      </c>
      <c r="Y7" s="3" t="s">
        <v>5</v>
      </c>
      <c r="Z7" s="3" t="s">
        <v>4</v>
      </c>
      <c r="AA7" s="3" t="s">
        <v>5</v>
      </c>
      <c r="AB7" s="3" t="s">
        <v>4</v>
      </c>
      <c r="AC7" s="3" t="s">
        <v>5</v>
      </c>
      <c r="AD7" s="3" t="s">
        <v>4</v>
      </c>
      <c r="AE7" s="3" t="s">
        <v>5</v>
      </c>
      <c r="AF7" s="3" t="s">
        <v>4</v>
      </c>
      <c r="AG7" s="3" t="s">
        <v>5</v>
      </c>
      <c r="AH7" s="3" t="s">
        <v>4</v>
      </c>
      <c r="AI7" s="3" t="s">
        <v>5</v>
      </c>
      <c r="AJ7" s="3" t="s">
        <v>4</v>
      </c>
      <c r="AK7" s="3" t="s">
        <v>5</v>
      </c>
      <c r="AL7" s="3" t="s">
        <v>4</v>
      </c>
      <c r="AM7" s="3" t="s">
        <v>5</v>
      </c>
      <c r="AN7" s="3"/>
      <c r="AO7" s="3"/>
      <c r="AP7" s="3" t="s">
        <v>4</v>
      </c>
      <c r="AQ7" s="3" t="s">
        <v>5</v>
      </c>
      <c r="AR7" s="3" t="s">
        <v>4</v>
      </c>
      <c r="AS7" s="3" t="s">
        <v>5</v>
      </c>
      <c r="AT7" s="3" t="s">
        <v>4</v>
      </c>
      <c r="AU7" s="3" t="s">
        <v>5</v>
      </c>
      <c r="AV7" s="3" t="s">
        <v>4</v>
      </c>
      <c r="AW7" s="3" t="s">
        <v>5</v>
      </c>
      <c r="AX7" s="3" t="s">
        <v>4</v>
      </c>
      <c r="AY7" s="3" t="s">
        <v>5</v>
      </c>
      <c r="AZ7" s="3" t="s">
        <v>4</v>
      </c>
      <c r="BA7" s="3" t="s">
        <v>5</v>
      </c>
      <c r="BB7" s="3" t="s">
        <v>4</v>
      </c>
      <c r="BC7" s="3" t="s">
        <v>5</v>
      </c>
      <c r="BD7" s="3" t="s">
        <v>4</v>
      </c>
      <c r="BE7" s="3" t="s">
        <v>5</v>
      </c>
      <c r="BF7" s="3" t="s">
        <v>4</v>
      </c>
      <c r="BG7" s="3" t="s">
        <v>5</v>
      </c>
      <c r="BH7" s="3" t="s">
        <v>4</v>
      </c>
      <c r="BI7" s="3" t="s">
        <v>5</v>
      </c>
      <c r="BJ7" s="3" t="s">
        <v>4</v>
      </c>
      <c r="BK7" s="3" t="s">
        <v>5</v>
      </c>
      <c r="BL7" s="3" t="s">
        <v>4</v>
      </c>
      <c r="BM7" s="3" t="s">
        <v>5</v>
      </c>
      <c r="BN7" s="3" t="s">
        <v>4</v>
      </c>
      <c r="BO7" s="3" t="s">
        <v>5</v>
      </c>
      <c r="BP7" s="3" t="s">
        <v>4</v>
      </c>
      <c r="BQ7" s="3" t="s">
        <v>5</v>
      </c>
      <c r="BR7" s="3" t="s">
        <v>4</v>
      </c>
      <c r="BS7" s="3" t="s">
        <v>5</v>
      </c>
      <c r="BT7" s="3" t="s">
        <v>4</v>
      </c>
      <c r="BU7" s="3" t="s">
        <v>5</v>
      </c>
      <c r="BV7" s="3" t="s">
        <v>4</v>
      </c>
      <c r="BW7" s="3" t="s">
        <v>5</v>
      </c>
      <c r="BX7" s="3" t="s">
        <v>4</v>
      </c>
      <c r="BY7" s="3" t="s">
        <v>5</v>
      </c>
      <c r="BZ7" s="3" t="s">
        <v>4</v>
      </c>
      <c r="CA7" s="3" t="s">
        <v>5</v>
      </c>
      <c r="CB7" s="3" t="s">
        <v>4</v>
      </c>
      <c r="CC7" s="3" t="s">
        <v>5</v>
      </c>
      <c r="CD7" s="3" t="s">
        <v>4</v>
      </c>
      <c r="CE7" s="3" t="s">
        <v>5</v>
      </c>
      <c r="CF7" s="3" t="s">
        <v>4</v>
      </c>
      <c r="CG7" s="3" t="s">
        <v>5</v>
      </c>
      <c r="CH7" s="3" t="s">
        <v>4</v>
      </c>
      <c r="CI7" s="3" t="s">
        <v>5</v>
      </c>
      <c r="CJ7" s="3"/>
      <c r="CK7" s="3"/>
      <c r="CL7" s="3" t="s">
        <v>4</v>
      </c>
      <c r="CM7" s="3" t="s">
        <v>5</v>
      </c>
      <c r="CN7" s="3" t="s">
        <v>4</v>
      </c>
      <c r="CO7" s="3" t="s">
        <v>5</v>
      </c>
      <c r="CP7" s="3" t="s">
        <v>4</v>
      </c>
      <c r="CQ7" s="3" t="s">
        <v>5</v>
      </c>
    </row>
    <row r="8" spans="1:95" ht="14.25">
      <c r="A8" s="4"/>
      <c r="B8" s="305"/>
      <c r="C8" s="305"/>
      <c r="D8" s="305"/>
      <c r="E8" s="3"/>
      <c r="F8" s="312"/>
      <c r="G8" s="313"/>
      <c r="H8" s="312"/>
      <c r="I8" s="313"/>
      <c r="J8" s="312"/>
      <c r="K8" s="313"/>
      <c r="L8" s="312"/>
      <c r="M8" s="313"/>
      <c r="N8" s="312"/>
      <c r="O8" s="313"/>
      <c r="P8" s="312"/>
      <c r="Q8" s="313"/>
      <c r="R8" s="312"/>
      <c r="S8" s="313"/>
      <c r="T8" s="312"/>
      <c r="U8" s="313"/>
      <c r="V8" s="312"/>
      <c r="W8" s="313"/>
      <c r="X8" s="312"/>
      <c r="Y8" s="313"/>
      <c r="Z8" s="312"/>
      <c r="AA8" s="313"/>
      <c r="AB8" s="312"/>
      <c r="AC8" s="313"/>
      <c r="AD8" s="312"/>
      <c r="AE8" s="313"/>
      <c r="AF8" s="312"/>
      <c r="AG8" s="313"/>
      <c r="AH8" s="312"/>
      <c r="AI8" s="313"/>
      <c r="AJ8" s="312"/>
      <c r="AK8" s="313"/>
      <c r="AL8" s="312"/>
      <c r="AM8" s="313"/>
      <c r="AN8" s="312"/>
      <c r="AO8" s="313"/>
      <c r="AP8" s="312"/>
      <c r="AQ8" s="313"/>
      <c r="AR8" s="312"/>
      <c r="AS8" s="313"/>
      <c r="AT8" s="312"/>
      <c r="AU8" s="313"/>
      <c r="AV8" s="312"/>
      <c r="AW8" s="313"/>
      <c r="AX8" s="312"/>
      <c r="AY8" s="313"/>
      <c r="AZ8" s="312"/>
      <c r="BA8" s="313"/>
      <c r="BB8" s="312"/>
      <c r="BC8" s="313"/>
      <c r="BD8" s="312"/>
      <c r="BE8" s="313"/>
      <c r="BF8" s="312"/>
      <c r="BG8" s="313"/>
      <c r="BH8" s="312"/>
      <c r="BI8" s="313"/>
      <c r="BJ8" s="312"/>
      <c r="BK8" s="313"/>
      <c r="BL8" s="312"/>
      <c r="BM8" s="313"/>
      <c r="BN8" s="312"/>
      <c r="BO8" s="313"/>
      <c r="BP8" s="312"/>
      <c r="BQ8" s="313"/>
      <c r="BR8" s="312"/>
      <c r="BS8" s="313"/>
      <c r="BT8" s="312"/>
      <c r="BU8" s="313"/>
      <c r="BV8" s="312"/>
      <c r="BW8" s="313"/>
      <c r="BX8" s="312"/>
      <c r="BY8" s="313"/>
      <c r="BZ8" s="312"/>
      <c r="CA8" s="313"/>
      <c r="CB8" s="3"/>
      <c r="CC8" s="3"/>
      <c r="CD8" s="3"/>
      <c r="CE8" s="3"/>
      <c r="CF8" s="3"/>
      <c r="CG8" s="3"/>
      <c r="CH8" s="3"/>
      <c r="CI8" s="3"/>
      <c r="CJ8" s="3"/>
      <c r="CK8" s="3"/>
      <c r="CL8" s="312"/>
      <c r="CM8" s="313"/>
      <c r="CN8" s="312"/>
      <c r="CO8" s="313"/>
      <c r="CP8" s="312"/>
      <c r="CQ8" s="313"/>
    </row>
    <row r="9" spans="1:95" ht="15">
      <c r="A9" s="102"/>
      <c r="B9" s="506" t="s">
        <v>712</v>
      </c>
      <c r="C9" s="507"/>
      <c r="D9" s="508"/>
      <c r="E9" s="190" t="s">
        <v>15</v>
      </c>
      <c r="F9" s="196">
        <v>61.592</v>
      </c>
      <c r="G9" s="122">
        <v>70.429</v>
      </c>
      <c r="H9" s="196">
        <v>215.738</v>
      </c>
      <c r="I9" s="122">
        <v>210.809</v>
      </c>
      <c r="J9" s="196">
        <v>96.573</v>
      </c>
      <c r="K9" s="122">
        <v>84.546</v>
      </c>
      <c r="L9" s="196">
        <v>16.2</v>
      </c>
      <c r="M9" s="122">
        <v>16.711</v>
      </c>
      <c r="N9" s="196">
        <v>280.501</v>
      </c>
      <c r="O9" s="122">
        <v>204.01</v>
      </c>
      <c r="P9" s="196">
        <v>62.2</v>
      </c>
      <c r="Q9" s="122">
        <v>44.636</v>
      </c>
      <c r="R9" s="196">
        <v>85.204</v>
      </c>
      <c r="S9" s="122">
        <v>70.913</v>
      </c>
      <c r="T9" s="196">
        <v>76.817</v>
      </c>
      <c r="U9" s="122">
        <v>277.595</v>
      </c>
      <c r="V9" s="196">
        <v>39.8</v>
      </c>
      <c r="W9" s="122">
        <v>173.866</v>
      </c>
      <c r="X9" s="196">
        <v>66.05</v>
      </c>
      <c r="Y9" s="122">
        <v>327.839</v>
      </c>
      <c r="Z9" s="196">
        <v>32.086</v>
      </c>
      <c r="AA9" s="122">
        <v>69.508</v>
      </c>
      <c r="AB9" s="196">
        <v>26.46</v>
      </c>
      <c r="AC9" s="122">
        <v>111.145</v>
      </c>
      <c r="AD9" s="196">
        <v>53.338</v>
      </c>
      <c r="AE9" s="122">
        <v>117.52</v>
      </c>
      <c r="AF9" s="196">
        <v>24.668</v>
      </c>
      <c r="AG9" s="122">
        <v>24.743</v>
      </c>
      <c r="AH9" s="196">
        <v>78.331</v>
      </c>
      <c r="AI9" s="122">
        <v>122.384</v>
      </c>
      <c r="AJ9" s="196">
        <v>32.206</v>
      </c>
      <c r="AK9" s="122">
        <v>131.911</v>
      </c>
      <c r="AL9" s="196">
        <v>53.446</v>
      </c>
      <c r="AM9" s="122">
        <v>67.844</v>
      </c>
      <c r="AN9" s="196">
        <v>32.826</v>
      </c>
      <c r="AO9" s="122">
        <v>24.53</v>
      </c>
      <c r="AP9" s="196">
        <v>73.834</v>
      </c>
      <c r="AQ9" s="122">
        <v>109.532</v>
      </c>
      <c r="AR9" s="196">
        <v>54.552</v>
      </c>
      <c r="AS9" s="122">
        <v>49.691</v>
      </c>
      <c r="AT9" s="196">
        <v>44.954</v>
      </c>
      <c r="AU9" s="122">
        <v>31.284</v>
      </c>
      <c r="AV9" s="196">
        <v>62.754</v>
      </c>
      <c r="AW9" s="122">
        <v>64.769</v>
      </c>
      <c r="AX9" s="196">
        <v>406.903</v>
      </c>
      <c r="AY9" s="122">
        <v>453.687</v>
      </c>
      <c r="AZ9" s="196">
        <v>203.97</v>
      </c>
      <c r="BA9" s="122">
        <v>149.907</v>
      </c>
      <c r="BB9" s="196">
        <v>82.71</v>
      </c>
      <c r="BC9" s="122">
        <v>115.514</v>
      </c>
      <c r="BD9" s="196">
        <v>66.167</v>
      </c>
      <c r="BE9" s="122">
        <v>158.274</v>
      </c>
      <c r="BF9" s="196">
        <v>44.37</v>
      </c>
      <c r="BG9" s="122">
        <v>61.696</v>
      </c>
      <c r="BH9" s="196">
        <v>45.726</v>
      </c>
      <c r="BI9" s="122">
        <v>72.457</v>
      </c>
      <c r="BJ9" s="196">
        <v>60.857</v>
      </c>
      <c r="BK9" s="122">
        <v>121.617</v>
      </c>
      <c r="BL9" s="196">
        <v>70.392</v>
      </c>
      <c r="BM9" s="122">
        <v>57.013</v>
      </c>
      <c r="BN9" s="196">
        <v>198.42</v>
      </c>
      <c r="BO9" s="122">
        <v>246.636</v>
      </c>
      <c r="BP9" s="196">
        <v>519.958</v>
      </c>
      <c r="BQ9" s="122">
        <v>320.368</v>
      </c>
      <c r="BR9" s="196">
        <v>223.42</v>
      </c>
      <c r="BS9" s="122">
        <v>774.132</v>
      </c>
      <c r="BT9" s="196">
        <v>354.474</v>
      </c>
      <c r="BU9" s="122">
        <v>564.299</v>
      </c>
      <c r="BV9" s="196">
        <v>510.295</v>
      </c>
      <c r="BW9" s="122">
        <v>622.645</v>
      </c>
      <c r="BX9" s="196">
        <v>184.64</v>
      </c>
      <c r="BY9" s="122">
        <v>232.524</v>
      </c>
      <c r="BZ9" s="196">
        <v>27.325</v>
      </c>
      <c r="CA9" s="122">
        <v>68.648</v>
      </c>
      <c r="CB9" s="196">
        <v>15.548</v>
      </c>
      <c r="CC9" s="122">
        <v>102.498</v>
      </c>
      <c r="CD9" s="196">
        <v>80.885</v>
      </c>
      <c r="CE9" s="122">
        <v>203.733</v>
      </c>
      <c r="CF9" s="196">
        <v>99.495</v>
      </c>
      <c r="CG9" s="122">
        <v>269.089</v>
      </c>
      <c r="CH9" s="196">
        <v>170.728</v>
      </c>
      <c r="CI9" s="122">
        <v>158.113</v>
      </c>
      <c r="CJ9" s="196">
        <v>13.998</v>
      </c>
      <c r="CK9" s="122">
        <v>41.254</v>
      </c>
      <c r="CL9" s="196">
        <v>247.2</v>
      </c>
      <c r="CM9" s="122">
        <v>195.358</v>
      </c>
      <c r="CN9" s="196">
        <v>50.34</v>
      </c>
      <c r="CO9" s="122">
        <v>212.225</v>
      </c>
      <c r="CP9" s="196">
        <v>47.42</v>
      </c>
      <c r="CQ9" s="122">
        <v>297.691</v>
      </c>
    </row>
    <row r="10" spans="1:95" ht="14.25">
      <c r="A10" s="4"/>
      <c r="B10" s="305"/>
      <c r="C10" s="305"/>
      <c r="D10" s="305"/>
      <c r="E10" s="3"/>
      <c r="F10" s="312"/>
      <c r="G10" s="313"/>
      <c r="H10" s="312"/>
      <c r="I10" s="313"/>
      <c r="J10" s="312"/>
      <c r="K10" s="313"/>
      <c r="L10" s="312"/>
      <c r="M10" s="313"/>
      <c r="N10" s="312"/>
      <c r="O10" s="313"/>
      <c r="P10" s="312"/>
      <c r="Q10" s="313"/>
      <c r="R10" s="312"/>
      <c r="S10" s="313"/>
      <c r="T10" s="312"/>
      <c r="U10" s="313"/>
      <c r="V10" s="312"/>
      <c r="W10" s="313"/>
      <c r="X10" s="312"/>
      <c r="Y10" s="313"/>
      <c r="Z10" s="312"/>
      <c r="AA10" s="313"/>
      <c r="AB10" s="312"/>
      <c r="AC10" s="313"/>
      <c r="AD10" s="312"/>
      <c r="AE10" s="313"/>
      <c r="AF10" s="312"/>
      <c r="AG10" s="313"/>
      <c r="AH10" s="312"/>
      <c r="AI10" s="313"/>
      <c r="AJ10" s="312"/>
      <c r="AK10" s="313"/>
      <c r="AL10" s="312"/>
      <c r="AM10" s="313"/>
      <c r="AN10" s="312"/>
      <c r="AO10" s="313"/>
      <c r="AP10" s="312"/>
      <c r="AQ10" s="313"/>
      <c r="AR10" s="312"/>
      <c r="AS10" s="313"/>
      <c r="AT10" s="312"/>
      <c r="AU10" s="313"/>
      <c r="AV10" s="312"/>
      <c r="AW10" s="313"/>
      <c r="AX10" s="312"/>
      <c r="AY10" s="313"/>
      <c r="AZ10" s="312"/>
      <c r="BA10" s="313"/>
      <c r="BB10" s="312"/>
      <c r="BC10" s="313"/>
      <c r="BD10" s="312"/>
      <c r="BE10" s="313"/>
      <c r="BF10" s="312"/>
      <c r="BG10" s="313"/>
      <c r="BH10" s="312"/>
      <c r="BI10" s="313"/>
      <c r="BJ10" s="312"/>
      <c r="BK10" s="313"/>
      <c r="BL10" s="312"/>
      <c r="BM10" s="313"/>
      <c r="BN10" s="312"/>
      <c r="BO10" s="313"/>
      <c r="BP10" s="312"/>
      <c r="BQ10" s="313"/>
      <c r="BR10" s="312"/>
      <c r="BS10" s="313"/>
      <c r="BT10" s="312"/>
      <c r="BU10" s="313"/>
      <c r="BV10" s="312"/>
      <c r="BW10" s="313"/>
      <c r="BX10" s="312"/>
      <c r="BY10" s="313"/>
      <c r="BZ10" s="312"/>
      <c r="CA10" s="31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12"/>
      <c r="CM10" s="313"/>
      <c r="CN10" s="312"/>
      <c r="CO10" s="313"/>
      <c r="CP10" s="312"/>
      <c r="CQ10" s="313"/>
    </row>
    <row r="11" spans="1:95" ht="15">
      <c r="A11" s="77"/>
      <c r="B11" s="496" t="s">
        <v>107</v>
      </c>
      <c r="C11" s="496"/>
      <c r="D11" s="496"/>
      <c r="E11" s="81"/>
      <c r="F11" s="488" t="s">
        <v>174</v>
      </c>
      <c r="G11" s="489"/>
      <c r="H11" s="488" t="s">
        <v>175</v>
      </c>
      <c r="I11" s="489"/>
      <c r="J11" s="488" t="s">
        <v>176</v>
      </c>
      <c r="K11" s="489"/>
      <c r="L11" s="488" t="s">
        <v>177</v>
      </c>
      <c r="M11" s="489"/>
      <c r="N11" s="488" t="s">
        <v>178</v>
      </c>
      <c r="O11" s="489"/>
      <c r="P11" s="488" t="s">
        <v>179</v>
      </c>
      <c r="Q11" s="489"/>
      <c r="R11" s="453" t="s">
        <v>180</v>
      </c>
      <c r="S11" s="454"/>
      <c r="T11" s="488" t="s">
        <v>181</v>
      </c>
      <c r="U11" s="489"/>
      <c r="V11" s="453" t="s">
        <v>182</v>
      </c>
      <c r="W11" s="454"/>
      <c r="X11" s="453" t="s">
        <v>187</v>
      </c>
      <c r="Y11" s="454"/>
      <c r="Z11" s="453" t="s">
        <v>188</v>
      </c>
      <c r="AA11" s="454"/>
      <c r="AB11" s="453" t="s">
        <v>189</v>
      </c>
      <c r="AC11" s="454"/>
      <c r="AD11" s="453" t="s">
        <v>190</v>
      </c>
      <c r="AE11" s="454"/>
      <c r="AF11" s="453" t="s">
        <v>191</v>
      </c>
      <c r="AG11" s="454"/>
      <c r="AH11" s="453" t="s">
        <v>192</v>
      </c>
      <c r="AI11" s="454"/>
      <c r="AJ11" s="453" t="s">
        <v>193</v>
      </c>
      <c r="AK11" s="454"/>
      <c r="AL11" s="453" t="s">
        <v>194</v>
      </c>
      <c r="AM11" s="454"/>
      <c r="AN11" s="453" t="s">
        <v>195</v>
      </c>
      <c r="AO11" s="454"/>
      <c r="AP11" s="453" t="s">
        <v>196</v>
      </c>
      <c r="AQ11" s="454"/>
      <c r="AR11" s="453" t="s">
        <v>197</v>
      </c>
      <c r="AS11" s="454"/>
      <c r="AT11" s="453" t="s">
        <v>198</v>
      </c>
      <c r="AU11" s="454"/>
      <c r="AV11" s="453" t="s">
        <v>199</v>
      </c>
      <c r="AW11" s="454"/>
      <c r="AX11" s="453" t="s">
        <v>200</v>
      </c>
      <c r="AY11" s="454"/>
      <c r="AZ11" s="453" t="s">
        <v>201</v>
      </c>
      <c r="BA11" s="454"/>
      <c r="BB11" s="453" t="s">
        <v>202</v>
      </c>
      <c r="BC11" s="454"/>
      <c r="BD11" s="453" t="s">
        <v>203</v>
      </c>
      <c r="BE11" s="454"/>
      <c r="BF11" s="453" t="s">
        <v>204</v>
      </c>
      <c r="BG11" s="454"/>
      <c r="BH11" s="453" t="s">
        <v>205</v>
      </c>
      <c r="BI11" s="454"/>
      <c r="BJ11" s="453" t="s">
        <v>206</v>
      </c>
      <c r="BK11" s="454"/>
      <c r="BL11" s="453" t="s">
        <v>207</v>
      </c>
      <c r="BM11" s="454"/>
      <c r="BN11" s="453" t="s">
        <v>208</v>
      </c>
      <c r="BO11" s="454"/>
      <c r="BP11" s="453" t="s">
        <v>209</v>
      </c>
      <c r="BQ11" s="454"/>
      <c r="BR11" s="453" t="s">
        <v>210</v>
      </c>
      <c r="BS11" s="454"/>
      <c r="BT11" s="488" t="s">
        <v>211</v>
      </c>
      <c r="BU11" s="489"/>
      <c r="BV11" s="453" t="s">
        <v>212</v>
      </c>
      <c r="BW11" s="454"/>
      <c r="BX11" s="488" t="s">
        <v>213</v>
      </c>
      <c r="BY11" s="489"/>
      <c r="BZ11" s="488" t="s">
        <v>214</v>
      </c>
      <c r="CA11" s="489"/>
      <c r="CB11" s="468" t="s">
        <v>215</v>
      </c>
      <c r="CC11" s="468"/>
      <c r="CD11" s="468" t="s">
        <v>216</v>
      </c>
      <c r="CE11" s="468"/>
      <c r="CF11" s="468" t="s">
        <v>217</v>
      </c>
      <c r="CG11" s="468"/>
      <c r="CH11" s="468" t="s">
        <v>218</v>
      </c>
      <c r="CI11" s="468"/>
      <c r="CJ11" s="468" t="s">
        <v>219</v>
      </c>
      <c r="CK11" s="468"/>
      <c r="CL11" s="453" t="s">
        <v>220</v>
      </c>
      <c r="CM11" s="454"/>
      <c r="CN11" s="453" t="s">
        <v>221</v>
      </c>
      <c r="CO11" s="454"/>
      <c r="CP11" s="453" t="s">
        <v>222</v>
      </c>
      <c r="CQ11" s="454"/>
    </row>
    <row r="12" spans="1:95" ht="14.25">
      <c r="A12" s="179">
        <v>1</v>
      </c>
      <c r="B12" s="417" t="s">
        <v>3</v>
      </c>
      <c r="C12" s="417"/>
      <c r="D12" s="417"/>
      <c r="E12" s="180"/>
      <c r="F12" s="138" t="s">
        <v>4</v>
      </c>
      <c r="G12" s="139" t="s">
        <v>225</v>
      </c>
      <c r="H12" s="138" t="s">
        <v>4</v>
      </c>
      <c r="I12" s="139" t="s">
        <v>225</v>
      </c>
      <c r="J12" s="138" t="s">
        <v>4</v>
      </c>
      <c r="K12" s="139" t="s">
        <v>225</v>
      </c>
      <c r="L12" s="138" t="s">
        <v>4</v>
      </c>
      <c r="M12" s="139" t="s">
        <v>225</v>
      </c>
      <c r="N12" s="138" t="s">
        <v>4</v>
      </c>
      <c r="O12" s="139" t="s">
        <v>225</v>
      </c>
      <c r="P12" s="138" t="s">
        <v>4</v>
      </c>
      <c r="Q12" s="139" t="s">
        <v>225</v>
      </c>
      <c r="R12" s="138" t="s">
        <v>4</v>
      </c>
      <c r="S12" s="139" t="s">
        <v>225</v>
      </c>
      <c r="T12" s="138" t="s">
        <v>4</v>
      </c>
      <c r="U12" s="139" t="s">
        <v>225</v>
      </c>
      <c r="V12" s="138" t="s">
        <v>4</v>
      </c>
      <c r="W12" s="139" t="s">
        <v>225</v>
      </c>
      <c r="X12" s="138" t="s">
        <v>4</v>
      </c>
      <c r="Y12" s="139" t="s">
        <v>225</v>
      </c>
      <c r="Z12" s="138" t="s">
        <v>4</v>
      </c>
      <c r="AA12" s="139" t="s">
        <v>225</v>
      </c>
      <c r="AB12" s="138" t="s">
        <v>4</v>
      </c>
      <c r="AC12" s="139" t="s">
        <v>225</v>
      </c>
      <c r="AD12" s="138" t="s">
        <v>4</v>
      </c>
      <c r="AE12" s="139" t="s">
        <v>225</v>
      </c>
      <c r="AF12" s="138" t="s">
        <v>4</v>
      </c>
      <c r="AG12" s="139" t="s">
        <v>225</v>
      </c>
      <c r="AH12" s="138" t="s">
        <v>4</v>
      </c>
      <c r="AI12" s="139" t="s">
        <v>225</v>
      </c>
      <c r="AJ12" s="138" t="s">
        <v>4</v>
      </c>
      <c r="AK12" s="139" t="s">
        <v>225</v>
      </c>
      <c r="AL12" s="138" t="s">
        <v>4</v>
      </c>
      <c r="AM12" s="139" t="s">
        <v>225</v>
      </c>
      <c r="AN12" s="138" t="s">
        <v>4</v>
      </c>
      <c r="AO12" s="139" t="s">
        <v>225</v>
      </c>
      <c r="AP12" s="138" t="s">
        <v>4</v>
      </c>
      <c r="AQ12" s="139" t="s">
        <v>225</v>
      </c>
      <c r="AR12" s="138" t="s">
        <v>4</v>
      </c>
      <c r="AS12" s="139" t="s">
        <v>225</v>
      </c>
      <c r="AT12" s="138" t="s">
        <v>4</v>
      </c>
      <c r="AU12" s="139" t="s">
        <v>225</v>
      </c>
      <c r="AV12" s="138" t="s">
        <v>4</v>
      </c>
      <c r="AW12" s="139" t="s">
        <v>225</v>
      </c>
      <c r="AX12" s="138" t="s">
        <v>4</v>
      </c>
      <c r="AY12" s="139" t="s">
        <v>225</v>
      </c>
      <c r="AZ12" s="138" t="s">
        <v>4</v>
      </c>
      <c r="BA12" s="139" t="s">
        <v>225</v>
      </c>
      <c r="BB12" s="138" t="s">
        <v>4</v>
      </c>
      <c r="BC12" s="139" t="s">
        <v>225</v>
      </c>
      <c r="BD12" s="138" t="s">
        <v>4</v>
      </c>
      <c r="BE12" s="139" t="s">
        <v>225</v>
      </c>
      <c r="BF12" s="138" t="s">
        <v>4</v>
      </c>
      <c r="BG12" s="139" t="s">
        <v>225</v>
      </c>
      <c r="BH12" s="138" t="s">
        <v>4</v>
      </c>
      <c r="BI12" s="139" t="s">
        <v>225</v>
      </c>
      <c r="BJ12" s="138" t="s">
        <v>4</v>
      </c>
      <c r="BK12" s="139" t="s">
        <v>225</v>
      </c>
      <c r="BL12" s="138" t="s">
        <v>4</v>
      </c>
      <c r="BM12" s="139" t="s">
        <v>225</v>
      </c>
      <c r="BN12" s="138" t="s">
        <v>4</v>
      </c>
      <c r="BO12" s="139" t="s">
        <v>225</v>
      </c>
      <c r="BP12" s="138" t="s">
        <v>4</v>
      </c>
      <c r="BQ12" s="139" t="s">
        <v>225</v>
      </c>
      <c r="BR12" s="138" t="s">
        <v>4</v>
      </c>
      <c r="BS12" s="139" t="s">
        <v>225</v>
      </c>
      <c r="BT12" s="138" t="s">
        <v>4</v>
      </c>
      <c r="BU12" s="139" t="s">
        <v>225</v>
      </c>
      <c r="BV12" s="138" t="s">
        <v>4</v>
      </c>
      <c r="BW12" s="139" t="s">
        <v>225</v>
      </c>
      <c r="BX12" s="138" t="s">
        <v>4</v>
      </c>
      <c r="BY12" s="139" t="s">
        <v>225</v>
      </c>
      <c r="BZ12" s="138" t="s">
        <v>4</v>
      </c>
      <c r="CA12" s="139" t="s">
        <v>225</v>
      </c>
      <c r="CB12" s="138" t="s">
        <v>4</v>
      </c>
      <c r="CC12" s="139" t="s">
        <v>225</v>
      </c>
      <c r="CD12" s="138" t="s">
        <v>4</v>
      </c>
      <c r="CE12" s="139" t="s">
        <v>225</v>
      </c>
      <c r="CF12" s="138" t="s">
        <v>4</v>
      </c>
      <c r="CG12" s="139" t="s">
        <v>225</v>
      </c>
      <c r="CH12" s="138" t="s">
        <v>4</v>
      </c>
      <c r="CI12" s="139" t="s">
        <v>225</v>
      </c>
      <c r="CJ12" s="138" t="s">
        <v>4</v>
      </c>
      <c r="CK12" s="139" t="s">
        <v>225</v>
      </c>
      <c r="CL12" s="138" t="s">
        <v>4</v>
      </c>
      <c r="CM12" s="139" t="s">
        <v>225</v>
      </c>
      <c r="CN12" s="138" t="s">
        <v>4</v>
      </c>
      <c r="CO12" s="139" t="s">
        <v>225</v>
      </c>
      <c r="CP12" s="138" t="s">
        <v>4</v>
      </c>
      <c r="CQ12" s="139" t="s">
        <v>225</v>
      </c>
    </row>
    <row r="13" spans="1:95" ht="14.25">
      <c r="A13" s="181" t="s">
        <v>6</v>
      </c>
      <c r="B13" s="417" t="s">
        <v>7</v>
      </c>
      <c r="C13" s="417"/>
      <c r="D13" s="417"/>
      <c r="E13" s="182" t="s">
        <v>8</v>
      </c>
      <c r="F13" s="81">
        <v>1956</v>
      </c>
      <c r="G13" s="81"/>
      <c r="H13" s="81">
        <v>1956</v>
      </c>
      <c r="I13" s="81"/>
      <c r="J13" s="81">
        <v>1956</v>
      </c>
      <c r="K13" s="81"/>
      <c r="L13" s="81">
        <v>1931</v>
      </c>
      <c r="M13" s="81"/>
      <c r="N13" s="81" t="s">
        <v>227</v>
      </c>
      <c r="O13" s="81"/>
      <c r="P13" s="81">
        <v>1931</v>
      </c>
      <c r="Q13" s="81"/>
      <c r="R13" s="81">
        <v>1938</v>
      </c>
      <c r="S13" s="81"/>
      <c r="T13" s="81">
        <v>1947</v>
      </c>
      <c r="U13" s="81"/>
      <c r="V13" s="81">
        <v>1972</v>
      </c>
      <c r="W13" s="81"/>
      <c r="X13" s="81">
        <v>1981</v>
      </c>
      <c r="Y13" s="81"/>
      <c r="Z13" s="81">
        <v>1956</v>
      </c>
      <c r="AA13" s="81"/>
      <c r="AB13" s="81">
        <v>1969</v>
      </c>
      <c r="AC13" s="81"/>
      <c r="AD13" s="81">
        <v>1958</v>
      </c>
      <c r="AE13" s="81"/>
      <c r="AF13" s="81">
        <v>1961</v>
      </c>
      <c r="AG13" s="81"/>
      <c r="AH13" s="81">
        <v>1961</v>
      </c>
      <c r="AI13" s="81"/>
      <c r="AJ13" s="81">
        <v>1959</v>
      </c>
      <c r="AK13" s="81"/>
      <c r="AL13" s="81">
        <v>1951</v>
      </c>
      <c r="AM13" s="81"/>
      <c r="AN13" s="81">
        <v>1951</v>
      </c>
      <c r="AO13" s="81"/>
      <c r="AP13" s="81">
        <v>1917</v>
      </c>
      <c r="AQ13" s="81"/>
      <c r="AR13" s="81">
        <v>1963</v>
      </c>
      <c r="AS13" s="81"/>
      <c r="AT13" s="81">
        <v>1954</v>
      </c>
      <c r="AU13" s="81"/>
      <c r="AV13" s="81">
        <v>1954</v>
      </c>
      <c r="AW13" s="81"/>
      <c r="AX13" s="81">
        <v>1958</v>
      </c>
      <c r="AY13" s="81"/>
      <c r="AZ13" s="81">
        <v>1957</v>
      </c>
      <c r="BA13" s="81"/>
      <c r="BB13" s="81">
        <v>1960</v>
      </c>
      <c r="BC13" s="81"/>
      <c r="BD13" s="81">
        <v>1952</v>
      </c>
      <c r="BE13" s="81"/>
      <c r="BF13" s="81">
        <v>1954</v>
      </c>
      <c r="BG13" s="183"/>
      <c r="BH13" s="81">
        <v>1954</v>
      </c>
      <c r="BI13" s="81"/>
      <c r="BJ13" s="81">
        <v>1960</v>
      </c>
      <c r="BK13" s="81"/>
      <c r="BL13" s="81">
        <v>1962</v>
      </c>
      <c r="BM13" s="81"/>
      <c r="BN13" s="81">
        <v>1973</v>
      </c>
      <c r="BO13" s="81"/>
      <c r="BP13" s="81">
        <v>1990</v>
      </c>
      <c r="BQ13" s="81"/>
      <c r="BR13" s="81">
        <v>1994</v>
      </c>
      <c r="BS13" s="81"/>
      <c r="BT13" s="81">
        <v>1982</v>
      </c>
      <c r="BU13" s="81"/>
      <c r="BV13" s="81">
        <v>1978</v>
      </c>
      <c r="BW13" s="81"/>
      <c r="BX13" s="81">
        <v>1971</v>
      </c>
      <c r="BY13" s="81"/>
      <c r="BZ13" s="81">
        <v>1969</v>
      </c>
      <c r="CA13" s="81"/>
      <c r="CB13" s="81">
        <v>1967</v>
      </c>
      <c r="CC13" s="81"/>
      <c r="CD13" s="81">
        <v>1964</v>
      </c>
      <c r="CE13" s="81"/>
      <c r="CF13" s="81">
        <v>1964</v>
      </c>
      <c r="CG13" s="81"/>
      <c r="CH13" s="81">
        <v>1963</v>
      </c>
      <c r="CI13" s="81"/>
      <c r="CJ13" s="81">
        <v>1962</v>
      </c>
      <c r="CK13" s="81"/>
      <c r="CL13" s="81">
        <v>1963</v>
      </c>
      <c r="CM13" s="81"/>
      <c r="CN13" s="81">
        <v>1963</v>
      </c>
      <c r="CO13" s="81"/>
      <c r="CP13" s="81">
        <v>1960</v>
      </c>
      <c r="CQ13" s="81"/>
    </row>
    <row r="14" spans="1:95" ht="14.25">
      <c r="A14" s="181" t="s">
        <v>9</v>
      </c>
      <c r="B14" s="417" t="s">
        <v>10</v>
      </c>
      <c r="C14" s="417"/>
      <c r="D14" s="417"/>
      <c r="E14" s="182" t="s">
        <v>11</v>
      </c>
      <c r="F14" s="81">
        <v>2389.48</v>
      </c>
      <c r="G14" s="81"/>
      <c r="H14" s="81">
        <v>3479.81</v>
      </c>
      <c r="I14" s="81"/>
      <c r="J14" s="81">
        <v>1957.62</v>
      </c>
      <c r="K14" s="81"/>
      <c r="L14" s="81">
        <v>1633</v>
      </c>
      <c r="M14" s="81"/>
      <c r="N14" s="81">
        <v>2068.6</v>
      </c>
      <c r="O14" s="81"/>
      <c r="P14" s="81">
        <v>1266.23</v>
      </c>
      <c r="Q14" s="81"/>
      <c r="R14" s="81">
        <v>1547.55</v>
      </c>
      <c r="S14" s="81"/>
      <c r="T14" s="81">
        <v>3619.78</v>
      </c>
      <c r="U14" s="81"/>
      <c r="V14" s="81">
        <v>4149.39</v>
      </c>
      <c r="W14" s="81"/>
      <c r="X14" s="81">
        <v>4198.1</v>
      </c>
      <c r="Y14" s="81"/>
      <c r="Z14" s="81">
        <v>1080.25</v>
      </c>
      <c r="AA14" s="81"/>
      <c r="AB14" s="81">
        <v>4144.46</v>
      </c>
      <c r="AC14" s="81"/>
      <c r="AD14" s="81">
        <v>1305.39</v>
      </c>
      <c r="AE14" s="81"/>
      <c r="AF14" s="81">
        <v>1245.77</v>
      </c>
      <c r="AG14" s="81"/>
      <c r="AH14" s="81">
        <v>1487.98</v>
      </c>
      <c r="AI14" s="81"/>
      <c r="AJ14" s="81">
        <v>1633.85</v>
      </c>
      <c r="AK14" s="81"/>
      <c r="AL14" s="81">
        <v>1592.9</v>
      </c>
      <c r="AM14" s="81"/>
      <c r="AN14" s="81">
        <v>1686.84</v>
      </c>
      <c r="AO14" s="81"/>
      <c r="AP14" s="81">
        <v>2725.76</v>
      </c>
      <c r="AQ14" s="81"/>
      <c r="AR14" s="81">
        <v>1278.52</v>
      </c>
      <c r="AS14" s="81"/>
      <c r="AT14" s="81">
        <v>1642.19</v>
      </c>
      <c r="AU14" s="81"/>
      <c r="AV14" s="81">
        <v>1601.26</v>
      </c>
      <c r="AW14" s="81"/>
      <c r="AX14" s="81">
        <v>4989.01</v>
      </c>
      <c r="AY14" s="81"/>
      <c r="AZ14" s="81">
        <v>2644.21</v>
      </c>
      <c r="BA14" s="81"/>
      <c r="BB14" s="81">
        <v>1244.35</v>
      </c>
      <c r="BC14" s="81"/>
      <c r="BD14" s="81">
        <v>1357.13</v>
      </c>
      <c r="BE14" s="81"/>
      <c r="BF14" s="81">
        <v>1340.81</v>
      </c>
      <c r="BG14" s="183"/>
      <c r="BH14" s="81">
        <v>1763.63</v>
      </c>
      <c r="BI14" s="81"/>
      <c r="BJ14" s="81">
        <v>1994.78</v>
      </c>
      <c r="BK14" s="81"/>
      <c r="BL14" s="81">
        <v>4131.9</v>
      </c>
      <c r="BM14" s="81"/>
      <c r="BN14" s="81">
        <v>5444.33</v>
      </c>
      <c r="BO14" s="81"/>
      <c r="BP14" s="81">
        <v>6288.2</v>
      </c>
      <c r="BQ14" s="81"/>
      <c r="BR14" s="81">
        <v>6401.6</v>
      </c>
      <c r="BS14" s="81"/>
      <c r="BT14" s="81">
        <v>11618.1</v>
      </c>
      <c r="BU14" s="81"/>
      <c r="BV14" s="81">
        <v>13189</v>
      </c>
      <c r="BW14" s="81"/>
      <c r="BX14" s="81">
        <v>5362.64</v>
      </c>
      <c r="BY14" s="81"/>
      <c r="BZ14" s="81">
        <v>5386</v>
      </c>
      <c r="CA14" s="81"/>
      <c r="CB14" s="81">
        <v>5339.58</v>
      </c>
      <c r="CC14" s="81"/>
      <c r="CD14" s="81">
        <v>5412.15</v>
      </c>
      <c r="CE14" s="81"/>
      <c r="CF14" s="81">
        <v>4151.12</v>
      </c>
      <c r="CG14" s="81"/>
      <c r="CH14" s="81">
        <v>2441.16</v>
      </c>
      <c r="CI14" s="81"/>
      <c r="CJ14" s="81">
        <v>3672.43</v>
      </c>
      <c r="CK14" s="81"/>
      <c r="CL14" s="81">
        <v>4503.5</v>
      </c>
      <c r="CM14" s="81"/>
      <c r="CN14" s="81">
        <v>1481.8</v>
      </c>
      <c r="CO14" s="81"/>
      <c r="CP14" s="81">
        <v>1489.7</v>
      </c>
      <c r="CQ14" s="81"/>
    </row>
    <row r="15" spans="1:95" ht="14.25">
      <c r="A15" s="181">
        <v>2</v>
      </c>
      <c r="B15" s="451" t="s">
        <v>12</v>
      </c>
      <c r="C15" s="414"/>
      <c r="D15" s="452"/>
      <c r="E15" s="182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183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</row>
    <row r="16" spans="1:95" ht="15">
      <c r="A16" s="181" t="s">
        <v>13</v>
      </c>
      <c r="B16" s="480" t="s">
        <v>417</v>
      </c>
      <c r="C16" s="480"/>
      <c r="D16" s="480"/>
      <c r="E16" s="182" t="s">
        <v>15</v>
      </c>
      <c r="F16" s="168">
        <v>-197.677</v>
      </c>
      <c r="G16" s="168"/>
      <c r="H16" s="168">
        <v>232.062</v>
      </c>
      <c r="I16" s="168"/>
      <c r="J16" s="168">
        <v>23.941</v>
      </c>
      <c r="K16" s="168"/>
      <c r="L16" s="168">
        <v>430.254</v>
      </c>
      <c r="M16" s="168"/>
      <c r="N16" s="168">
        <v>235.943</v>
      </c>
      <c r="O16" s="81"/>
      <c r="P16" s="168">
        <v>4.887</v>
      </c>
      <c r="Q16" s="81"/>
      <c r="R16" s="168">
        <v>-231.522</v>
      </c>
      <c r="S16" s="81"/>
      <c r="T16" s="81">
        <v>112.777</v>
      </c>
      <c r="U16" s="81"/>
      <c r="V16" s="81">
        <v>294.394</v>
      </c>
      <c r="W16" s="81"/>
      <c r="X16" s="184" t="s">
        <v>507</v>
      </c>
      <c r="Y16" s="81"/>
      <c r="Z16" s="81">
        <v>-89.04</v>
      </c>
      <c r="AA16" s="81"/>
      <c r="AB16" s="81">
        <v>190.766</v>
      </c>
      <c r="AC16" s="81"/>
      <c r="AD16" s="81">
        <v>-46.036</v>
      </c>
      <c r="AE16" s="81"/>
      <c r="AF16" s="81">
        <v>-89.96</v>
      </c>
      <c r="AG16" s="81"/>
      <c r="AH16" s="81">
        <v>105.71</v>
      </c>
      <c r="AI16" s="81"/>
      <c r="AJ16" s="81">
        <v>163.058</v>
      </c>
      <c r="AK16" s="81"/>
      <c r="AL16" s="81">
        <v>34.857</v>
      </c>
      <c r="AM16" s="81"/>
      <c r="AN16" s="81">
        <v>254.587</v>
      </c>
      <c r="AO16" s="81"/>
      <c r="AP16" s="81">
        <v>-290.267</v>
      </c>
      <c r="AQ16" s="81"/>
      <c r="AR16" s="81">
        <v>125.919</v>
      </c>
      <c r="AS16" s="81"/>
      <c r="AT16" s="81">
        <v>3.015</v>
      </c>
      <c r="AU16" s="81"/>
      <c r="AV16" s="81">
        <v>-88.24</v>
      </c>
      <c r="AW16" s="81"/>
      <c r="AX16" s="81">
        <v>378.053</v>
      </c>
      <c r="AY16" s="81"/>
      <c r="AZ16" s="81">
        <v>404.943</v>
      </c>
      <c r="BA16" s="81"/>
      <c r="BB16" s="81">
        <v>34.013</v>
      </c>
      <c r="BC16" s="81"/>
      <c r="BD16" s="81">
        <v>-77.257</v>
      </c>
      <c r="BE16" s="81"/>
      <c r="BF16" s="81">
        <v>38.762</v>
      </c>
      <c r="BG16" s="183"/>
      <c r="BH16" s="168">
        <v>-72.404</v>
      </c>
      <c r="BI16" s="81"/>
      <c r="BJ16" s="81">
        <v>169.685</v>
      </c>
      <c r="BK16" s="81"/>
      <c r="BL16" s="81">
        <v>428.61</v>
      </c>
      <c r="BM16" s="81"/>
      <c r="BN16" s="141" t="s">
        <v>516</v>
      </c>
      <c r="BO16" s="81"/>
      <c r="BP16" s="81">
        <v>577.457</v>
      </c>
      <c r="BQ16" s="81"/>
      <c r="BR16" s="81">
        <v>-400.335</v>
      </c>
      <c r="BS16" s="81"/>
      <c r="BT16" s="81" t="s">
        <v>519</v>
      </c>
      <c r="BU16" s="81"/>
      <c r="BV16" s="81" t="s">
        <v>522</v>
      </c>
      <c r="BW16" s="81"/>
      <c r="BX16" s="81">
        <v>764.195</v>
      </c>
      <c r="BY16" s="81"/>
      <c r="BZ16" s="81">
        <v>566.557</v>
      </c>
      <c r="CA16" s="81"/>
      <c r="CB16" s="81">
        <v>707.677</v>
      </c>
      <c r="CC16" s="81"/>
      <c r="CD16" s="81">
        <v>610.445</v>
      </c>
      <c r="CE16" s="81"/>
      <c r="CF16" s="184" t="s">
        <v>531</v>
      </c>
      <c r="CG16" s="81"/>
      <c r="CH16" s="81">
        <v>158.589</v>
      </c>
      <c r="CI16" s="81"/>
      <c r="CJ16" s="184" t="s">
        <v>533</v>
      </c>
      <c r="CK16" s="81"/>
      <c r="CL16" s="81">
        <v>225.798</v>
      </c>
      <c r="CM16" s="81"/>
      <c r="CN16" s="81">
        <v>13.56</v>
      </c>
      <c r="CO16" s="81"/>
      <c r="CP16" s="81">
        <v>-16.759</v>
      </c>
      <c r="CQ16" s="81"/>
    </row>
    <row r="17" spans="1:95" ht="14.25">
      <c r="A17" s="181" t="s">
        <v>16</v>
      </c>
      <c r="B17" s="417" t="s">
        <v>17</v>
      </c>
      <c r="C17" s="417"/>
      <c r="D17" s="417"/>
      <c r="E17" s="182" t="s">
        <v>15</v>
      </c>
      <c r="F17" s="81">
        <v>162.483</v>
      </c>
      <c r="G17" s="81"/>
      <c r="H17" s="81">
        <v>195.112</v>
      </c>
      <c r="I17" s="81"/>
      <c r="J17" s="81">
        <v>119.329</v>
      </c>
      <c r="K17" s="81"/>
      <c r="L17" s="81">
        <v>99.474</v>
      </c>
      <c r="M17" s="81"/>
      <c r="N17" s="81">
        <v>124.591</v>
      </c>
      <c r="O17" s="81"/>
      <c r="P17" s="81">
        <v>61.127</v>
      </c>
      <c r="Q17" s="81"/>
      <c r="R17" s="81">
        <v>94.338</v>
      </c>
      <c r="S17" s="81"/>
      <c r="T17" s="141">
        <v>177.406</v>
      </c>
      <c r="U17" s="81"/>
      <c r="V17" s="81">
        <v>252.999</v>
      </c>
      <c r="W17" s="81"/>
      <c r="X17" s="81">
        <v>254.356</v>
      </c>
      <c r="Y17" s="81"/>
      <c r="Z17" s="81">
        <v>65.855</v>
      </c>
      <c r="AA17" s="81"/>
      <c r="AB17" s="81">
        <v>252.646</v>
      </c>
      <c r="AC17" s="81"/>
      <c r="AD17" s="81">
        <v>79.527</v>
      </c>
      <c r="AE17" s="81"/>
      <c r="AF17" s="81">
        <v>75.941</v>
      </c>
      <c r="AG17" s="81"/>
      <c r="AH17" s="81">
        <v>90.691</v>
      </c>
      <c r="AI17" s="81"/>
      <c r="AJ17" s="81">
        <v>99.589</v>
      </c>
      <c r="AK17" s="81"/>
      <c r="AL17" s="81">
        <v>97.101</v>
      </c>
      <c r="AM17" s="81"/>
      <c r="AN17" s="184" t="s">
        <v>428</v>
      </c>
      <c r="AO17" s="81"/>
      <c r="AP17" s="81">
        <v>161.544</v>
      </c>
      <c r="AQ17" s="81"/>
      <c r="AR17" s="81">
        <v>77.932</v>
      </c>
      <c r="AS17" s="81"/>
      <c r="AT17" s="81">
        <v>84.673</v>
      </c>
      <c r="AU17" s="81"/>
      <c r="AV17" s="81">
        <v>97.612</v>
      </c>
      <c r="AW17" s="81"/>
      <c r="AX17" s="81">
        <v>269.214</v>
      </c>
      <c r="AY17" s="81"/>
      <c r="AZ17" s="81">
        <v>160.791</v>
      </c>
      <c r="BA17" s="81"/>
      <c r="BB17" s="81">
        <v>75.855</v>
      </c>
      <c r="BC17" s="81"/>
      <c r="BD17" s="184" t="s">
        <v>511</v>
      </c>
      <c r="BE17" s="81"/>
      <c r="BF17" s="81">
        <v>81.735</v>
      </c>
      <c r="BG17" s="183"/>
      <c r="BH17" s="81">
        <v>106.704</v>
      </c>
      <c r="BI17" s="81"/>
      <c r="BJ17" s="81">
        <v>121.601</v>
      </c>
      <c r="BK17" s="81"/>
      <c r="BL17" s="184" t="s">
        <v>423</v>
      </c>
      <c r="BM17" s="81"/>
      <c r="BN17" s="81">
        <v>331.838</v>
      </c>
      <c r="BO17" s="81"/>
      <c r="BP17" s="81">
        <v>383.327</v>
      </c>
      <c r="BQ17" s="81"/>
      <c r="BR17" s="81">
        <v>390.076</v>
      </c>
      <c r="BS17" s="81"/>
      <c r="BT17" s="81">
        <v>608.154</v>
      </c>
      <c r="BU17" s="81"/>
      <c r="BV17" s="81">
        <v>686.726</v>
      </c>
      <c r="BW17" s="81"/>
      <c r="BX17" s="81">
        <v>326.926</v>
      </c>
      <c r="BY17" s="81"/>
      <c r="BZ17" s="184" t="s">
        <v>430</v>
      </c>
      <c r="CA17" s="81"/>
      <c r="CB17" s="81">
        <v>325.461</v>
      </c>
      <c r="CC17" s="81"/>
      <c r="CD17" s="81">
        <v>329.446</v>
      </c>
      <c r="CE17" s="81"/>
      <c r="CF17" s="81">
        <v>252.612</v>
      </c>
      <c r="CG17" s="81"/>
      <c r="CH17" s="81">
        <v>144.406</v>
      </c>
      <c r="CI17" s="81"/>
      <c r="CJ17" s="81">
        <v>167.736</v>
      </c>
      <c r="CK17" s="81"/>
      <c r="CL17" s="81">
        <v>214.566</v>
      </c>
      <c r="CM17" s="81"/>
      <c r="CN17" s="184" t="s">
        <v>433</v>
      </c>
      <c r="CO17" s="81"/>
      <c r="CP17" s="81">
        <v>90.815</v>
      </c>
      <c r="CQ17" s="81"/>
    </row>
    <row r="18" spans="1:95" ht="14.25">
      <c r="A18" s="181" t="s">
        <v>18</v>
      </c>
      <c r="B18" s="417" t="s">
        <v>19</v>
      </c>
      <c r="C18" s="417"/>
      <c r="D18" s="417"/>
      <c r="E18" s="182" t="s">
        <v>15</v>
      </c>
      <c r="F18" s="81">
        <v>-35.194</v>
      </c>
      <c r="G18" s="81"/>
      <c r="H18" s="81">
        <v>427.174</v>
      </c>
      <c r="I18" s="81"/>
      <c r="J18" s="81">
        <v>143.27</v>
      </c>
      <c r="K18" s="81"/>
      <c r="L18" s="81">
        <v>529.728</v>
      </c>
      <c r="M18" s="81"/>
      <c r="N18" s="81">
        <v>360.534</v>
      </c>
      <c r="O18" s="81"/>
      <c r="P18" s="184" t="s">
        <v>421</v>
      </c>
      <c r="Q18" s="81"/>
      <c r="R18" s="81">
        <v>-137.184</v>
      </c>
      <c r="S18" s="81"/>
      <c r="T18" s="81">
        <v>290.183</v>
      </c>
      <c r="U18" s="81"/>
      <c r="V18" s="81">
        <v>547.393</v>
      </c>
      <c r="W18" s="81"/>
      <c r="X18" s="81">
        <v>259.721</v>
      </c>
      <c r="Y18" s="81"/>
      <c r="Z18" s="81">
        <v>-23.185</v>
      </c>
      <c r="AA18" s="81"/>
      <c r="AB18" s="81">
        <v>443.412</v>
      </c>
      <c r="AC18" s="81"/>
      <c r="AD18" s="81">
        <v>33.491</v>
      </c>
      <c r="AE18" s="81"/>
      <c r="AF18" s="81">
        <v>-14.019</v>
      </c>
      <c r="AG18" s="81"/>
      <c r="AH18" s="81">
        <v>196.401</v>
      </c>
      <c r="AI18" s="81"/>
      <c r="AJ18" s="81">
        <v>262.647</v>
      </c>
      <c r="AK18" s="81"/>
      <c r="AL18" s="81">
        <v>131.958</v>
      </c>
      <c r="AM18" s="81"/>
      <c r="AN18" s="81">
        <v>335.657</v>
      </c>
      <c r="AO18" s="81"/>
      <c r="AP18" s="81">
        <v>-128.723</v>
      </c>
      <c r="AQ18" s="81"/>
      <c r="AR18" s="81">
        <v>203.851</v>
      </c>
      <c r="AS18" s="81"/>
      <c r="AT18" s="81">
        <v>87.688</v>
      </c>
      <c r="AU18" s="81"/>
      <c r="AV18" s="81">
        <v>9.372</v>
      </c>
      <c r="AW18" s="81"/>
      <c r="AX18" s="81">
        <v>647.267</v>
      </c>
      <c r="AY18" s="81"/>
      <c r="AZ18" s="81">
        <v>565.734</v>
      </c>
      <c r="BA18" s="81"/>
      <c r="BB18" s="81">
        <v>109.868</v>
      </c>
      <c r="BC18" s="81"/>
      <c r="BD18" s="81">
        <v>5.473</v>
      </c>
      <c r="BE18" s="81"/>
      <c r="BF18" s="184" t="s">
        <v>513</v>
      </c>
      <c r="BG18" s="183"/>
      <c r="BH18" s="184" t="s">
        <v>514</v>
      </c>
      <c r="BI18" s="81"/>
      <c r="BJ18" s="81">
        <v>291.286</v>
      </c>
      <c r="BK18" s="81"/>
      <c r="BL18" s="81">
        <v>680.49</v>
      </c>
      <c r="BM18" s="81"/>
      <c r="BN18" s="81" t="s">
        <v>517</v>
      </c>
      <c r="BO18" s="81"/>
      <c r="BP18" s="81">
        <v>960.784</v>
      </c>
      <c r="BQ18" s="81"/>
      <c r="BR18" s="81">
        <v>-10.259</v>
      </c>
      <c r="BS18" s="81"/>
      <c r="BT18" s="81" t="s">
        <v>520</v>
      </c>
      <c r="BU18" s="81"/>
      <c r="BV18" s="185" t="s">
        <v>523</v>
      </c>
      <c r="BW18" s="81"/>
      <c r="BX18" s="185" t="s">
        <v>525</v>
      </c>
      <c r="BY18" s="81"/>
      <c r="BZ18" s="81">
        <v>894.887</v>
      </c>
      <c r="CA18" s="81"/>
      <c r="CB18" s="185" t="s">
        <v>527</v>
      </c>
      <c r="CC18" s="81"/>
      <c r="CD18" s="184" t="s">
        <v>529</v>
      </c>
      <c r="CE18" s="81"/>
      <c r="CF18" s="184" t="s">
        <v>530</v>
      </c>
      <c r="CG18" s="81"/>
      <c r="CH18" s="81">
        <v>302.995</v>
      </c>
      <c r="CI18" s="81"/>
      <c r="CJ18" s="81">
        <v>84.947</v>
      </c>
      <c r="CK18" s="81"/>
      <c r="CL18" s="81">
        <v>440.364</v>
      </c>
      <c r="CM18" s="81"/>
      <c r="CN18" s="81">
        <v>103.89</v>
      </c>
      <c r="CO18" s="81"/>
      <c r="CP18" s="81">
        <v>74.056</v>
      </c>
      <c r="CQ18" s="81"/>
    </row>
    <row r="19" spans="1:95" ht="15">
      <c r="A19" s="181" t="s">
        <v>20</v>
      </c>
      <c r="B19" s="469" t="s">
        <v>418</v>
      </c>
      <c r="C19" s="420"/>
      <c r="D19" s="470"/>
      <c r="E19" s="182" t="s">
        <v>15</v>
      </c>
      <c r="F19" s="81">
        <v>146.243</v>
      </c>
      <c r="G19" s="81"/>
      <c r="H19" s="184" t="s">
        <v>419</v>
      </c>
      <c r="I19" s="81"/>
      <c r="J19" s="81">
        <v>107.666</v>
      </c>
      <c r="K19" s="81"/>
      <c r="L19" s="81">
        <v>89.526</v>
      </c>
      <c r="M19" s="81"/>
      <c r="N19" s="81">
        <v>112.131</v>
      </c>
      <c r="O19" s="81"/>
      <c r="P19" s="81">
        <v>55.014</v>
      </c>
      <c r="Q19" s="81"/>
      <c r="R19" s="81">
        <v>84.904</v>
      </c>
      <c r="S19" s="81"/>
      <c r="T19" s="81">
        <v>159.665</v>
      </c>
      <c r="U19" s="81"/>
      <c r="V19" s="81">
        <v>227.699</v>
      </c>
      <c r="W19" s="81"/>
      <c r="X19" s="184" t="s">
        <v>444</v>
      </c>
      <c r="Y19" s="81"/>
      <c r="Z19" s="81">
        <v>59.269</v>
      </c>
      <c r="AA19" s="81"/>
      <c r="AB19" s="81">
        <v>227.381</v>
      </c>
      <c r="AC19" s="81"/>
      <c r="AD19" s="81">
        <v>71.574</v>
      </c>
      <c r="AE19" s="81"/>
      <c r="AF19" s="81">
        <v>68.346</v>
      </c>
      <c r="AG19" s="81"/>
      <c r="AH19" s="81">
        <v>81.623</v>
      </c>
      <c r="AI19" s="81"/>
      <c r="AJ19" s="184" t="s">
        <v>427</v>
      </c>
      <c r="AK19" s="81"/>
      <c r="AL19" s="81">
        <v>87.391</v>
      </c>
      <c r="AM19" s="81"/>
      <c r="AN19" s="81">
        <v>72.963</v>
      </c>
      <c r="AO19" s="81"/>
      <c r="AP19" s="81">
        <v>145.389</v>
      </c>
      <c r="AQ19" s="81"/>
      <c r="AR19" s="81">
        <v>70.139</v>
      </c>
      <c r="AS19" s="81"/>
      <c r="AT19" s="81">
        <v>76.205</v>
      </c>
      <c r="AU19" s="81"/>
      <c r="AV19" s="184" t="s">
        <v>429</v>
      </c>
      <c r="AW19" s="81"/>
      <c r="AX19" s="81">
        <v>242.292</v>
      </c>
      <c r="AY19" s="81"/>
      <c r="AZ19" s="81">
        <v>144.712</v>
      </c>
      <c r="BA19" s="81"/>
      <c r="BB19" s="81">
        <v>68.269</v>
      </c>
      <c r="BC19" s="81"/>
      <c r="BD19" s="81">
        <v>74.457</v>
      </c>
      <c r="BE19" s="81"/>
      <c r="BF19" s="81">
        <v>73.561</v>
      </c>
      <c r="BG19" s="183"/>
      <c r="BH19" s="81">
        <v>96.033</v>
      </c>
      <c r="BI19" s="81"/>
      <c r="BJ19" s="81">
        <v>109.44</v>
      </c>
      <c r="BK19" s="81"/>
      <c r="BL19" s="81">
        <v>226.692</v>
      </c>
      <c r="BM19" s="81"/>
      <c r="BN19" s="184" t="s">
        <v>424</v>
      </c>
      <c r="BO19" s="81"/>
      <c r="BP19" s="81">
        <v>344.994</v>
      </c>
      <c r="BQ19" s="81"/>
      <c r="BR19" s="81">
        <v>351.068</v>
      </c>
      <c r="BS19" s="81"/>
      <c r="BT19" s="81">
        <v>547.338</v>
      </c>
      <c r="BU19" s="81"/>
      <c r="BV19" s="81">
        <v>619.853</v>
      </c>
      <c r="BW19" s="81"/>
      <c r="BX19" s="81">
        <v>294.233</v>
      </c>
      <c r="BY19" s="81"/>
      <c r="BZ19" s="81">
        <v>295.497</v>
      </c>
      <c r="CA19" s="81"/>
      <c r="CB19" s="81">
        <v>292.914</v>
      </c>
      <c r="CC19" s="81"/>
      <c r="CD19" s="81">
        <v>296.501</v>
      </c>
      <c r="CE19" s="81"/>
      <c r="CF19" s="184" t="s">
        <v>432</v>
      </c>
      <c r="CG19" s="81"/>
      <c r="CH19" s="81">
        <v>129.965</v>
      </c>
      <c r="CI19" s="81"/>
      <c r="CJ19" s="81">
        <v>150.962</v>
      </c>
      <c r="CK19" s="81"/>
      <c r="CL19" s="81">
        <v>193.109</v>
      </c>
      <c r="CM19" s="81"/>
      <c r="CN19" s="81">
        <v>81.297</v>
      </c>
      <c r="CO19" s="81"/>
      <c r="CP19" s="81">
        <v>81.733</v>
      </c>
      <c r="CQ19" s="81"/>
    </row>
    <row r="20" spans="1:95" ht="14.25">
      <c r="A20" s="181" t="s">
        <v>390</v>
      </c>
      <c r="B20" s="451" t="s">
        <v>391</v>
      </c>
      <c r="C20" s="414"/>
      <c r="D20" s="452"/>
      <c r="E20" s="182" t="s">
        <v>15</v>
      </c>
      <c r="F20" s="81">
        <v>0</v>
      </c>
      <c r="G20" s="81"/>
      <c r="H20" s="184" t="s">
        <v>501</v>
      </c>
      <c r="I20" s="81"/>
      <c r="J20" s="81"/>
      <c r="K20" s="81"/>
      <c r="L20" s="81">
        <v>0</v>
      </c>
      <c r="M20" s="81"/>
      <c r="N20" s="81">
        <v>0</v>
      </c>
      <c r="O20" s="81"/>
      <c r="P20" s="81">
        <v>0</v>
      </c>
      <c r="Q20" s="81"/>
      <c r="R20" s="81">
        <v>0</v>
      </c>
      <c r="S20" s="81"/>
      <c r="T20" s="81"/>
      <c r="U20" s="81"/>
      <c r="V20" s="81">
        <v>0</v>
      </c>
      <c r="W20" s="81"/>
      <c r="X20" s="81">
        <v>0</v>
      </c>
      <c r="Y20" s="81"/>
      <c r="Z20" s="81">
        <v>0</v>
      </c>
      <c r="AA20" s="81"/>
      <c r="AB20" s="81">
        <v>0</v>
      </c>
      <c r="AC20" s="81"/>
      <c r="AD20" s="81">
        <v>0</v>
      </c>
      <c r="AE20" s="81"/>
      <c r="AF20" s="81">
        <v>0</v>
      </c>
      <c r="AG20" s="81"/>
      <c r="AH20" s="81">
        <v>0</v>
      </c>
      <c r="AI20" s="81"/>
      <c r="AJ20" s="81">
        <v>0</v>
      </c>
      <c r="AK20" s="81"/>
      <c r="AL20" s="81">
        <v>0</v>
      </c>
      <c r="AM20" s="81"/>
      <c r="AN20" s="81">
        <v>0</v>
      </c>
      <c r="AO20" s="81"/>
      <c r="AP20" s="81">
        <v>0</v>
      </c>
      <c r="AQ20" s="81"/>
      <c r="AR20" s="81">
        <v>0</v>
      </c>
      <c r="AS20" s="81"/>
      <c r="AT20" s="81">
        <v>0</v>
      </c>
      <c r="AU20" s="81"/>
      <c r="AV20" s="81">
        <v>0</v>
      </c>
      <c r="AW20" s="81"/>
      <c r="AX20" s="81">
        <v>0</v>
      </c>
      <c r="AY20" s="81"/>
      <c r="AZ20" s="81">
        <v>28.942</v>
      </c>
      <c r="BA20" s="81"/>
      <c r="BB20" s="81">
        <v>0</v>
      </c>
      <c r="BC20" s="81"/>
      <c r="BD20" s="81">
        <v>0</v>
      </c>
      <c r="BE20" s="81"/>
      <c r="BF20" s="81">
        <v>0</v>
      </c>
      <c r="BG20" s="183"/>
      <c r="BH20" s="81">
        <v>0</v>
      </c>
      <c r="BI20" s="81"/>
      <c r="BJ20" s="81">
        <v>0</v>
      </c>
      <c r="BK20" s="81"/>
      <c r="BL20" s="81">
        <v>0</v>
      </c>
      <c r="BM20" s="81"/>
      <c r="BN20" s="184" t="s">
        <v>501</v>
      </c>
      <c r="BO20" s="81"/>
      <c r="BP20" s="81">
        <v>0</v>
      </c>
      <c r="BQ20" s="81"/>
      <c r="BR20" s="81">
        <v>0</v>
      </c>
      <c r="BS20" s="81"/>
      <c r="BT20" s="184" t="s">
        <v>501</v>
      </c>
      <c r="BU20" s="81"/>
      <c r="BV20" s="81">
        <v>0</v>
      </c>
      <c r="BW20" s="81"/>
      <c r="BX20" s="184" t="s">
        <v>501</v>
      </c>
      <c r="BY20" s="81"/>
      <c r="BZ20" s="81">
        <v>0</v>
      </c>
      <c r="CA20" s="81"/>
      <c r="CB20" s="184" t="s">
        <v>501</v>
      </c>
      <c r="CC20" s="81"/>
      <c r="CD20" s="184" t="s">
        <v>501</v>
      </c>
      <c r="CE20" s="81"/>
      <c r="CF20" s="184" t="s">
        <v>501</v>
      </c>
      <c r="CG20" s="81"/>
      <c r="CH20" s="81">
        <v>0</v>
      </c>
      <c r="CI20" s="81"/>
      <c r="CJ20" s="81">
        <v>0</v>
      </c>
      <c r="CK20" s="81"/>
      <c r="CL20" s="81">
        <v>0</v>
      </c>
      <c r="CM20" s="81"/>
      <c r="CN20" s="81">
        <v>0</v>
      </c>
      <c r="CO20" s="81"/>
      <c r="CP20" s="81">
        <v>0</v>
      </c>
      <c r="CQ20" s="81"/>
    </row>
    <row r="21" spans="1:95" ht="14.25">
      <c r="A21" s="181" t="s">
        <v>21</v>
      </c>
      <c r="B21" s="451" t="s">
        <v>420</v>
      </c>
      <c r="C21" s="414"/>
      <c r="D21" s="452"/>
      <c r="E21" s="182" t="s">
        <v>15</v>
      </c>
      <c r="F21" s="168">
        <v>-51.433</v>
      </c>
      <c r="G21" s="81"/>
      <c r="H21" s="168">
        <v>407.662</v>
      </c>
      <c r="I21" s="81"/>
      <c r="J21" s="168">
        <v>131.607</v>
      </c>
      <c r="K21" s="81"/>
      <c r="L21" s="186" t="s">
        <v>505</v>
      </c>
      <c r="M21" s="81"/>
      <c r="N21" s="168">
        <v>348.073</v>
      </c>
      <c r="O21" s="81"/>
      <c r="P21" s="186" t="s">
        <v>506</v>
      </c>
      <c r="Q21" s="81"/>
      <c r="R21" s="168">
        <v>-146.617</v>
      </c>
      <c r="S21" s="81"/>
      <c r="T21" s="168">
        <v>272.442</v>
      </c>
      <c r="U21" s="81"/>
      <c r="V21" s="168">
        <v>522.093</v>
      </c>
      <c r="W21" s="81"/>
      <c r="X21" s="168">
        <v>233.985</v>
      </c>
      <c r="Y21" s="81"/>
      <c r="Z21" s="186" t="s">
        <v>508</v>
      </c>
      <c r="AA21" s="81"/>
      <c r="AB21" s="168">
        <v>418.147</v>
      </c>
      <c r="AC21" s="81"/>
      <c r="AD21" s="168">
        <v>25.538</v>
      </c>
      <c r="AE21" s="81"/>
      <c r="AF21" s="168">
        <v>-21.614</v>
      </c>
      <c r="AG21" s="81"/>
      <c r="AH21" s="168">
        <v>171.007</v>
      </c>
      <c r="AI21" s="81"/>
      <c r="AJ21" s="168">
        <v>252.688</v>
      </c>
      <c r="AK21" s="81"/>
      <c r="AL21" s="168">
        <v>139.726</v>
      </c>
      <c r="AM21" s="81"/>
      <c r="AN21" s="168">
        <v>327.55</v>
      </c>
      <c r="AO21" s="81"/>
      <c r="AP21" s="168">
        <v>-144.878</v>
      </c>
      <c r="AQ21" s="81"/>
      <c r="AR21" s="186" t="s">
        <v>509</v>
      </c>
      <c r="AS21" s="185"/>
      <c r="AT21" s="186" t="s">
        <v>510</v>
      </c>
      <c r="AU21" s="81"/>
      <c r="AV21" s="186" t="s">
        <v>422</v>
      </c>
      <c r="AW21" s="81"/>
      <c r="AX21" s="168">
        <v>620.345</v>
      </c>
      <c r="AY21" s="81"/>
      <c r="AZ21" s="168">
        <v>549.653</v>
      </c>
      <c r="BA21" s="81"/>
      <c r="BB21" s="168">
        <v>102.282</v>
      </c>
      <c r="BC21" s="81"/>
      <c r="BD21" s="186" t="s">
        <v>512</v>
      </c>
      <c r="BE21" s="81"/>
      <c r="BF21" s="168">
        <v>112.323</v>
      </c>
      <c r="BG21" s="183"/>
      <c r="BH21" s="168">
        <v>23.629</v>
      </c>
      <c r="BI21" s="81"/>
      <c r="BJ21" s="168">
        <v>279.125</v>
      </c>
      <c r="BK21" s="81"/>
      <c r="BL21" s="186" t="s">
        <v>515</v>
      </c>
      <c r="BM21" s="81"/>
      <c r="BN21" s="168" t="s">
        <v>518</v>
      </c>
      <c r="BO21" s="81"/>
      <c r="BP21" s="168">
        <v>922.451</v>
      </c>
      <c r="BQ21" s="81"/>
      <c r="BR21" s="168">
        <v>-49.267</v>
      </c>
      <c r="BS21" s="81"/>
      <c r="BT21" s="187" t="s">
        <v>521</v>
      </c>
      <c r="BU21" s="81"/>
      <c r="BV21" s="187" t="s">
        <v>524</v>
      </c>
      <c r="BW21" s="81"/>
      <c r="BX21" s="186" t="s">
        <v>526</v>
      </c>
      <c r="BY21" s="81"/>
      <c r="BZ21" s="168">
        <v>862.054</v>
      </c>
      <c r="CA21" s="81"/>
      <c r="CB21" s="187" t="s">
        <v>528</v>
      </c>
      <c r="CC21" s="81"/>
      <c r="CD21" s="168">
        <v>906.946</v>
      </c>
      <c r="CE21" s="81"/>
      <c r="CF21" s="186" t="s">
        <v>532</v>
      </c>
      <c r="CG21" s="81"/>
      <c r="CH21" s="168">
        <v>288.554</v>
      </c>
      <c r="CI21" s="81"/>
      <c r="CJ21" s="168">
        <v>68.173</v>
      </c>
      <c r="CK21" s="81"/>
      <c r="CL21" s="168">
        <v>418.907</v>
      </c>
      <c r="CM21" s="81"/>
      <c r="CN21" s="168">
        <v>94.857</v>
      </c>
      <c r="CO21" s="81"/>
      <c r="CP21" s="168">
        <v>64.974</v>
      </c>
      <c r="CQ21" s="81"/>
    </row>
    <row r="22" spans="1:95" ht="15.75">
      <c r="A22" s="81"/>
      <c r="B22" s="479" t="s">
        <v>23</v>
      </c>
      <c r="C22" s="479"/>
      <c r="D22" s="479"/>
      <c r="E22" s="182" t="s">
        <v>24</v>
      </c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183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</row>
    <row r="23" spans="1:95" ht="15">
      <c r="A23" s="77"/>
      <c r="B23" s="485" t="s">
        <v>713</v>
      </c>
      <c r="C23" s="486"/>
      <c r="D23" s="487"/>
      <c r="E23" s="191" t="s">
        <v>15</v>
      </c>
      <c r="F23" s="177" t="s">
        <v>321</v>
      </c>
      <c r="G23" s="192" t="s">
        <v>608</v>
      </c>
      <c r="H23" s="177" t="s">
        <v>288</v>
      </c>
      <c r="I23" s="192" t="s">
        <v>609</v>
      </c>
      <c r="J23" s="177" t="s">
        <v>250</v>
      </c>
      <c r="K23" s="192" t="s">
        <v>610</v>
      </c>
      <c r="L23" s="177" t="s">
        <v>322</v>
      </c>
      <c r="M23" s="192" t="s">
        <v>640</v>
      </c>
      <c r="N23" s="177" t="s">
        <v>281</v>
      </c>
      <c r="O23" s="192" t="s">
        <v>611</v>
      </c>
      <c r="P23" s="177" t="s">
        <v>284</v>
      </c>
      <c r="Q23" s="192" t="s">
        <v>612</v>
      </c>
      <c r="R23" s="177" t="s">
        <v>321</v>
      </c>
      <c r="S23" s="192" t="s">
        <v>613</v>
      </c>
      <c r="T23" s="177" t="s">
        <v>309</v>
      </c>
      <c r="U23" s="192" t="s">
        <v>1140</v>
      </c>
      <c r="V23" s="177" t="s">
        <v>280</v>
      </c>
      <c r="W23" s="192" t="s">
        <v>614</v>
      </c>
      <c r="X23" s="177" t="s">
        <v>287</v>
      </c>
      <c r="Y23" s="192" t="s">
        <v>615</v>
      </c>
      <c r="Z23" s="177" t="s">
        <v>321</v>
      </c>
      <c r="AA23" s="192" t="s">
        <v>1213</v>
      </c>
      <c r="AB23" s="177" t="s">
        <v>321</v>
      </c>
      <c r="AC23" s="192" t="s">
        <v>641</v>
      </c>
      <c r="AD23" s="177" t="s">
        <v>286</v>
      </c>
      <c r="AE23" s="97" t="s">
        <v>642</v>
      </c>
      <c r="AF23" s="177" t="s">
        <v>321</v>
      </c>
      <c r="AG23" s="192" t="s">
        <v>616</v>
      </c>
      <c r="AH23" s="177" t="s">
        <v>323</v>
      </c>
      <c r="AI23" s="192" t="s">
        <v>1157</v>
      </c>
      <c r="AJ23" s="177" t="s">
        <v>324</v>
      </c>
      <c r="AK23" s="192" t="s">
        <v>1156</v>
      </c>
      <c r="AL23" s="177" t="s">
        <v>325</v>
      </c>
      <c r="AM23" s="192" t="s">
        <v>643</v>
      </c>
      <c r="AN23" s="177" t="s">
        <v>326</v>
      </c>
      <c r="AO23" s="97" t="s">
        <v>644</v>
      </c>
      <c r="AP23" s="177" t="s">
        <v>321</v>
      </c>
      <c r="AQ23" s="192" t="s">
        <v>617</v>
      </c>
      <c r="AR23" s="177" t="s">
        <v>290</v>
      </c>
      <c r="AS23" s="192" t="s">
        <v>1154</v>
      </c>
      <c r="AT23" s="177" t="s">
        <v>282</v>
      </c>
      <c r="AU23" s="192" t="s">
        <v>1152</v>
      </c>
      <c r="AV23" s="177" t="s">
        <v>321</v>
      </c>
      <c r="AW23" s="192" t="s">
        <v>618</v>
      </c>
      <c r="AX23" s="177" t="s">
        <v>283</v>
      </c>
      <c r="AY23" s="192" t="s">
        <v>619</v>
      </c>
      <c r="AZ23" s="177" t="s">
        <v>321</v>
      </c>
      <c r="BA23" s="192" t="s">
        <v>645</v>
      </c>
      <c r="BB23" s="177" t="s">
        <v>285</v>
      </c>
      <c r="BC23" s="192" t="s">
        <v>1214</v>
      </c>
      <c r="BD23" s="177" t="s">
        <v>231</v>
      </c>
      <c r="BE23" s="192" t="s">
        <v>657</v>
      </c>
      <c r="BF23" s="177" t="s">
        <v>231</v>
      </c>
      <c r="BG23" s="193" t="s">
        <v>1151</v>
      </c>
      <c r="BH23" s="177" t="s">
        <v>321</v>
      </c>
      <c r="BI23" s="192" t="s">
        <v>620</v>
      </c>
      <c r="BJ23" s="177" t="s">
        <v>291</v>
      </c>
      <c r="BK23" s="192" t="s">
        <v>646</v>
      </c>
      <c r="BL23" s="177" t="s">
        <v>327</v>
      </c>
      <c r="BM23" s="192" t="s">
        <v>1143</v>
      </c>
      <c r="BN23" s="177" t="s">
        <v>425</v>
      </c>
      <c r="BO23" s="192" t="s">
        <v>1150</v>
      </c>
      <c r="BP23" s="177" t="s">
        <v>426</v>
      </c>
      <c r="BQ23" s="192" t="s">
        <v>635</v>
      </c>
      <c r="BR23" s="177" t="s">
        <v>328</v>
      </c>
      <c r="BS23" s="192" t="s">
        <v>621</v>
      </c>
      <c r="BT23" s="177" t="s">
        <v>536</v>
      </c>
      <c r="BU23" s="192" t="s">
        <v>1137</v>
      </c>
      <c r="BV23" s="177" t="s">
        <v>537</v>
      </c>
      <c r="BW23" s="192" t="s">
        <v>1146</v>
      </c>
      <c r="BX23" s="177" t="s">
        <v>329</v>
      </c>
      <c r="BY23" s="192" t="s">
        <v>1138</v>
      </c>
      <c r="BZ23" s="177" t="s">
        <v>330</v>
      </c>
      <c r="CA23" s="192" t="s">
        <v>1139</v>
      </c>
      <c r="CB23" s="177" t="s">
        <v>331</v>
      </c>
      <c r="CC23" s="192" t="s">
        <v>1148</v>
      </c>
      <c r="CD23" s="177" t="s">
        <v>431</v>
      </c>
      <c r="CE23" s="192" t="s">
        <v>622</v>
      </c>
      <c r="CF23" s="177" t="s">
        <v>332</v>
      </c>
      <c r="CG23" s="192" t="s">
        <v>1147</v>
      </c>
      <c r="CH23" s="177" t="s">
        <v>333</v>
      </c>
      <c r="CI23" s="192" t="s">
        <v>1145</v>
      </c>
      <c r="CJ23" s="177" t="s">
        <v>334</v>
      </c>
      <c r="CK23" s="192" t="s">
        <v>1141</v>
      </c>
      <c r="CL23" s="177" t="s">
        <v>335</v>
      </c>
      <c r="CM23" s="192" t="s">
        <v>1142</v>
      </c>
      <c r="CN23" s="177" t="s">
        <v>237</v>
      </c>
      <c r="CO23" s="192" t="s">
        <v>623</v>
      </c>
      <c r="CP23" s="177" t="s">
        <v>237</v>
      </c>
      <c r="CQ23" s="192" t="s">
        <v>1149</v>
      </c>
    </row>
    <row r="24" spans="1:95" ht="15">
      <c r="A24" s="2"/>
      <c r="B24" s="129"/>
      <c r="C24" s="128"/>
      <c r="D24" s="130"/>
      <c r="E24" s="7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89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</row>
    <row r="25" spans="1:95" ht="15">
      <c r="A25" s="2"/>
      <c r="B25" s="129"/>
      <c r="C25" s="128"/>
      <c r="D25" s="130"/>
      <c r="E25" s="7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89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 t="s">
        <v>634</v>
      </c>
      <c r="CJ25" s="154"/>
      <c r="CK25" s="154"/>
      <c r="CL25" s="154"/>
      <c r="CM25" s="154"/>
      <c r="CN25" s="154"/>
      <c r="CO25" s="154"/>
      <c r="CP25" s="154"/>
      <c r="CQ25" s="154"/>
    </row>
    <row r="27" spans="6:95" ht="12.75">
      <c r="F27" s="488" t="s">
        <v>174</v>
      </c>
      <c r="G27" s="489"/>
      <c r="H27" s="488" t="s">
        <v>175</v>
      </c>
      <c r="I27" s="489"/>
      <c r="J27" s="488" t="s">
        <v>176</v>
      </c>
      <c r="K27" s="489"/>
      <c r="L27" s="488" t="s">
        <v>177</v>
      </c>
      <c r="M27" s="489"/>
      <c r="N27" s="488" t="s">
        <v>178</v>
      </c>
      <c r="O27" s="489"/>
      <c r="P27" s="488" t="s">
        <v>179</v>
      </c>
      <c r="Q27" s="489"/>
      <c r="R27" s="488" t="s">
        <v>180</v>
      </c>
      <c r="S27" s="489"/>
      <c r="T27" s="488" t="s">
        <v>181</v>
      </c>
      <c r="U27" s="489"/>
      <c r="V27" s="488" t="s">
        <v>182</v>
      </c>
      <c r="W27" s="489"/>
      <c r="X27" s="488" t="s">
        <v>187</v>
      </c>
      <c r="Y27" s="489"/>
      <c r="Z27" s="488" t="s">
        <v>188</v>
      </c>
      <c r="AA27" s="489"/>
      <c r="AB27" s="488" t="s">
        <v>189</v>
      </c>
      <c r="AC27" s="489"/>
      <c r="AD27" s="488" t="s">
        <v>190</v>
      </c>
      <c r="AE27" s="489"/>
      <c r="AF27" s="488" t="s">
        <v>191</v>
      </c>
      <c r="AG27" s="489"/>
      <c r="AH27" s="488" t="s">
        <v>192</v>
      </c>
      <c r="AI27" s="489"/>
      <c r="AJ27" s="488" t="s">
        <v>193</v>
      </c>
      <c r="AK27" s="489"/>
      <c r="AL27" s="488" t="s">
        <v>194</v>
      </c>
      <c r="AM27" s="489"/>
      <c r="AN27" s="488" t="s">
        <v>195</v>
      </c>
      <c r="AO27" s="489"/>
      <c r="AP27" s="488" t="s">
        <v>196</v>
      </c>
      <c r="AQ27" s="489"/>
      <c r="AR27" s="488" t="s">
        <v>197</v>
      </c>
      <c r="AS27" s="489"/>
      <c r="AT27" s="488" t="s">
        <v>198</v>
      </c>
      <c r="AU27" s="489"/>
      <c r="AV27" s="488" t="s">
        <v>199</v>
      </c>
      <c r="AW27" s="489"/>
      <c r="AX27" s="488" t="s">
        <v>200</v>
      </c>
      <c r="AY27" s="489"/>
      <c r="AZ27" s="488" t="s">
        <v>201</v>
      </c>
      <c r="BA27" s="489"/>
      <c r="BB27" s="488" t="s">
        <v>202</v>
      </c>
      <c r="BC27" s="489"/>
      <c r="BD27" s="488" t="s">
        <v>203</v>
      </c>
      <c r="BE27" s="489"/>
      <c r="BF27" s="488" t="s">
        <v>204</v>
      </c>
      <c r="BG27" s="489"/>
      <c r="BH27" s="488" t="s">
        <v>205</v>
      </c>
      <c r="BI27" s="489"/>
      <c r="BJ27" s="488" t="s">
        <v>206</v>
      </c>
      <c r="BK27" s="489"/>
      <c r="BL27" s="488" t="s">
        <v>207</v>
      </c>
      <c r="BM27" s="489"/>
      <c r="BN27" s="488" t="s">
        <v>208</v>
      </c>
      <c r="BO27" s="489"/>
      <c r="BP27" s="488" t="s">
        <v>209</v>
      </c>
      <c r="BQ27" s="489"/>
      <c r="BR27" s="488" t="s">
        <v>210</v>
      </c>
      <c r="BS27" s="489"/>
      <c r="BT27" s="488" t="s">
        <v>211</v>
      </c>
      <c r="BU27" s="489"/>
      <c r="BV27" s="488" t="s">
        <v>212</v>
      </c>
      <c r="BW27" s="489"/>
      <c r="BX27" s="488" t="s">
        <v>213</v>
      </c>
      <c r="BY27" s="489"/>
      <c r="BZ27" s="488" t="s">
        <v>214</v>
      </c>
      <c r="CA27" s="489"/>
      <c r="CB27" s="488" t="s">
        <v>215</v>
      </c>
      <c r="CC27" s="489"/>
      <c r="CD27" s="488" t="s">
        <v>216</v>
      </c>
      <c r="CE27" s="489"/>
      <c r="CF27" s="488" t="s">
        <v>217</v>
      </c>
      <c r="CG27" s="489"/>
      <c r="CH27" s="488" t="s">
        <v>218</v>
      </c>
      <c r="CI27" s="489"/>
      <c r="CJ27" s="488" t="s">
        <v>219</v>
      </c>
      <c r="CK27" s="489"/>
      <c r="CL27" s="488" t="s">
        <v>220</v>
      </c>
      <c r="CM27" s="489"/>
      <c r="CN27" s="488" t="s">
        <v>221</v>
      </c>
      <c r="CO27" s="489"/>
      <c r="CP27" s="488" t="s">
        <v>222</v>
      </c>
      <c r="CQ27" s="489"/>
    </row>
    <row r="28" spans="1:95" ht="15">
      <c r="A28" s="194"/>
      <c r="B28" s="502" t="s">
        <v>658</v>
      </c>
      <c r="C28" s="502"/>
      <c r="D28" s="502"/>
      <c r="E28" s="2"/>
      <c r="F28" s="482" t="s">
        <v>174</v>
      </c>
      <c r="G28" s="483"/>
      <c r="H28" s="482" t="s">
        <v>175</v>
      </c>
      <c r="I28" s="483"/>
      <c r="J28" s="482" t="s">
        <v>176</v>
      </c>
      <c r="K28" s="483"/>
      <c r="L28" s="482" t="s">
        <v>177</v>
      </c>
      <c r="M28" s="483"/>
      <c r="N28" s="482" t="s">
        <v>178</v>
      </c>
      <c r="O28" s="483"/>
      <c r="P28" s="482" t="s">
        <v>179</v>
      </c>
      <c r="Q28" s="483"/>
      <c r="R28" s="482" t="s">
        <v>180</v>
      </c>
      <c r="S28" s="483"/>
      <c r="T28" s="488" t="s">
        <v>181</v>
      </c>
      <c r="U28" s="489"/>
      <c r="V28" s="482" t="s">
        <v>182</v>
      </c>
      <c r="W28" s="483"/>
      <c r="X28" s="482" t="s">
        <v>187</v>
      </c>
      <c r="Y28" s="483"/>
      <c r="Z28" s="482" t="s">
        <v>188</v>
      </c>
      <c r="AA28" s="483"/>
      <c r="AB28" s="482" t="s">
        <v>189</v>
      </c>
      <c r="AC28" s="483"/>
      <c r="AD28" s="482" t="s">
        <v>190</v>
      </c>
      <c r="AE28" s="483"/>
      <c r="AF28" s="482" t="s">
        <v>191</v>
      </c>
      <c r="AG28" s="483"/>
      <c r="AH28" s="482" t="s">
        <v>192</v>
      </c>
      <c r="AI28" s="483"/>
      <c r="AJ28" s="482" t="s">
        <v>193</v>
      </c>
      <c r="AK28" s="483"/>
      <c r="AL28" s="482" t="s">
        <v>194</v>
      </c>
      <c r="AM28" s="483"/>
      <c r="AN28" s="482" t="s">
        <v>195</v>
      </c>
      <c r="AO28" s="483"/>
      <c r="AP28" s="482" t="s">
        <v>196</v>
      </c>
      <c r="AQ28" s="483"/>
      <c r="AR28" s="482" t="s">
        <v>197</v>
      </c>
      <c r="AS28" s="483"/>
      <c r="AT28" s="488" t="s">
        <v>198</v>
      </c>
      <c r="AU28" s="489"/>
      <c r="AV28" s="488" t="s">
        <v>199</v>
      </c>
      <c r="AW28" s="489"/>
      <c r="AX28" s="488" t="s">
        <v>200</v>
      </c>
      <c r="AY28" s="489"/>
      <c r="AZ28" s="488" t="s">
        <v>201</v>
      </c>
      <c r="BA28" s="489"/>
      <c r="BB28" s="488" t="s">
        <v>202</v>
      </c>
      <c r="BC28" s="489"/>
      <c r="BD28" s="488" t="s">
        <v>203</v>
      </c>
      <c r="BE28" s="489"/>
      <c r="BF28" s="488" t="s">
        <v>204</v>
      </c>
      <c r="BG28" s="489"/>
      <c r="BH28" s="488" t="s">
        <v>205</v>
      </c>
      <c r="BI28" s="489"/>
      <c r="BJ28" s="488" t="s">
        <v>206</v>
      </c>
      <c r="BK28" s="489"/>
      <c r="BL28" s="488" t="s">
        <v>207</v>
      </c>
      <c r="BM28" s="489"/>
      <c r="BN28" s="488" t="s">
        <v>208</v>
      </c>
      <c r="BO28" s="489"/>
      <c r="BP28" s="488" t="s">
        <v>209</v>
      </c>
      <c r="BQ28" s="489"/>
      <c r="BR28" s="488" t="s">
        <v>210</v>
      </c>
      <c r="BS28" s="489"/>
      <c r="BT28" s="488" t="s">
        <v>211</v>
      </c>
      <c r="BU28" s="489"/>
      <c r="BV28" s="488" t="s">
        <v>212</v>
      </c>
      <c r="BW28" s="489"/>
      <c r="BX28" s="488" t="s">
        <v>213</v>
      </c>
      <c r="BY28" s="489"/>
      <c r="BZ28" s="488" t="s">
        <v>214</v>
      </c>
      <c r="CA28" s="489"/>
      <c r="CB28" s="490" t="s">
        <v>215</v>
      </c>
      <c r="CC28" s="490"/>
      <c r="CD28" s="490" t="s">
        <v>216</v>
      </c>
      <c r="CE28" s="490"/>
      <c r="CF28" s="490" t="s">
        <v>217</v>
      </c>
      <c r="CG28" s="490"/>
      <c r="CH28" s="490" t="s">
        <v>218</v>
      </c>
      <c r="CI28" s="490"/>
      <c r="CJ28" s="490" t="s">
        <v>219</v>
      </c>
      <c r="CK28" s="490"/>
      <c r="CL28" s="488" t="s">
        <v>220</v>
      </c>
      <c r="CM28" s="489"/>
      <c r="CN28" s="488" t="s">
        <v>221</v>
      </c>
      <c r="CO28" s="489"/>
      <c r="CP28" s="488" t="s">
        <v>222</v>
      </c>
      <c r="CQ28" s="489"/>
    </row>
    <row r="29" spans="1:95" ht="14.25">
      <c r="A29" s="4">
        <v>1</v>
      </c>
      <c r="B29" s="365" t="s">
        <v>3</v>
      </c>
      <c r="C29" s="365"/>
      <c r="D29" s="365"/>
      <c r="E29" s="3"/>
      <c r="F29" s="68" t="s">
        <v>4</v>
      </c>
      <c r="G29" s="17" t="s">
        <v>225</v>
      </c>
      <c r="H29" s="68" t="s">
        <v>4</v>
      </c>
      <c r="I29" s="17" t="s">
        <v>225</v>
      </c>
      <c r="J29" s="68" t="s">
        <v>4</v>
      </c>
      <c r="K29" s="17" t="s">
        <v>225</v>
      </c>
      <c r="L29" s="68" t="s">
        <v>4</v>
      </c>
      <c r="M29" s="17" t="s">
        <v>225</v>
      </c>
      <c r="N29" s="68" t="s">
        <v>4</v>
      </c>
      <c r="O29" s="17" t="s">
        <v>225</v>
      </c>
      <c r="P29" s="68" t="s">
        <v>4</v>
      </c>
      <c r="Q29" s="17" t="s">
        <v>225</v>
      </c>
      <c r="R29" s="68" t="s">
        <v>4</v>
      </c>
      <c r="S29" s="17" t="s">
        <v>225</v>
      </c>
      <c r="T29" s="68" t="s">
        <v>4</v>
      </c>
      <c r="U29" s="17" t="s">
        <v>225</v>
      </c>
      <c r="V29" s="68" t="s">
        <v>4</v>
      </c>
      <c r="W29" s="17" t="s">
        <v>225</v>
      </c>
      <c r="X29" s="68" t="s">
        <v>4</v>
      </c>
      <c r="Y29" s="17" t="s">
        <v>225</v>
      </c>
      <c r="Z29" s="68" t="s">
        <v>4</v>
      </c>
      <c r="AA29" s="17" t="s">
        <v>225</v>
      </c>
      <c r="AB29" s="68" t="s">
        <v>4</v>
      </c>
      <c r="AC29" s="17" t="s">
        <v>225</v>
      </c>
      <c r="AD29" s="68" t="s">
        <v>4</v>
      </c>
      <c r="AE29" s="17" t="s">
        <v>225</v>
      </c>
      <c r="AF29" s="68" t="s">
        <v>4</v>
      </c>
      <c r="AG29" s="17" t="s">
        <v>225</v>
      </c>
      <c r="AH29" s="68" t="s">
        <v>4</v>
      </c>
      <c r="AI29" s="17" t="s">
        <v>225</v>
      </c>
      <c r="AJ29" s="68" t="s">
        <v>4</v>
      </c>
      <c r="AK29" s="17" t="s">
        <v>225</v>
      </c>
      <c r="AL29" s="68" t="s">
        <v>4</v>
      </c>
      <c r="AM29" s="17" t="s">
        <v>225</v>
      </c>
      <c r="AN29" s="68" t="s">
        <v>4</v>
      </c>
      <c r="AO29" s="17" t="s">
        <v>225</v>
      </c>
      <c r="AP29" s="68" t="s">
        <v>4</v>
      </c>
      <c r="AQ29" s="17" t="s">
        <v>225</v>
      </c>
      <c r="AR29" s="68" t="s">
        <v>4</v>
      </c>
      <c r="AS29" s="17" t="s">
        <v>225</v>
      </c>
      <c r="AT29" s="68" t="s">
        <v>4</v>
      </c>
      <c r="AU29" s="17" t="s">
        <v>225</v>
      </c>
      <c r="AV29" s="68" t="s">
        <v>4</v>
      </c>
      <c r="AW29" s="17" t="s">
        <v>225</v>
      </c>
      <c r="AX29" s="68" t="s">
        <v>4</v>
      </c>
      <c r="AY29" s="17" t="s">
        <v>225</v>
      </c>
      <c r="AZ29" s="68" t="s">
        <v>4</v>
      </c>
      <c r="BA29" s="17" t="s">
        <v>225</v>
      </c>
      <c r="BB29" s="68" t="s">
        <v>4</v>
      </c>
      <c r="BC29" s="17" t="s">
        <v>225</v>
      </c>
      <c r="BD29" s="68" t="s">
        <v>4</v>
      </c>
      <c r="BE29" s="17" t="s">
        <v>225</v>
      </c>
      <c r="BF29" s="68" t="s">
        <v>4</v>
      </c>
      <c r="BG29" s="17" t="s">
        <v>225</v>
      </c>
      <c r="BH29" s="68" t="s">
        <v>4</v>
      </c>
      <c r="BI29" s="17" t="s">
        <v>225</v>
      </c>
      <c r="BJ29" s="68" t="s">
        <v>4</v>
      </c>
      <c r="BK29" s="17" t="s">
        <v>225</v>
      </c>
      <c r="BL29" s="68" t="s">
        <v>4</v>
      </c>
      <c r="BM29" s="17" t="s">
        <v>225</v>
      </c>
      <c r="BN29" s="68" t="s">
        <v>4</v>
      </c>
      <c r="BO29" s="17" t="s">
        <v>225</v>
      </c>
      <c r="BP29" s="68" t="s">
        <v>4</v>
      </c>
      <c r="BQ29" s="17" t="s">
        <v>225</v>
      </c>
      <c r="BR29" s="68" t="s">
        <v>4</v>
      </c>
      <c r="BS29" s="17" t="s">
        <v>225</v>
      </c>
      <c r="BT29" s="68" t="s">
        <v>4</v>
      </c>
      <c r="BU29" s="17" t="s">
        <v>225</v>
      </c>
      <c r="BV29" s="68" t="s">
        <v>4</v>
      </c>
      <c r="BW29" s="17" t="s">
        <v>225</v>
      </c>
      <c r="BX29" s="68" t="s">
        <v>4</v>
      </c>
      <c r="BY29" s="17" t="s">
        <v>225</v>
      </c>
      <c r="BZ29" s="68" t="s">
        <v>4</v>
      </c>
      <c r="CA29" s="17" t="s">
        <v>225</v>
      </c>
      <c r="CB29" s="68" t="s">
        <v>4</v>
      </c>
      <c r="CC29" s="17" t="s">
        <v>225</v>
      </c>
      <c r="CD29" s="68" t="s">
        <v>4</v>
      </c>
      <c r="CE29" s="17" t="s">
        <v>225</v>
      </c>
      <c r="CF29" s="68" t="s">
        <v>4</v>
      </c>
      <c r="CG29" s="17" t="s">
        <v>225</v>
      </c>
      <c r="CH29" s="68" t="s">
        <v>4</v>
      </c>
      <c r="CI29" s="17" t="s">
        <v>225</v>
      </c>
      <c r="CJ29" s="68" t="s">
        <v>4</v>
      </c>
      <c r="CK29" s="17" t="s">
        <v>225</v>
      </c>
      <c r="CL29" s="68" t="s">
        <v>4</v>
      </c>
      <c r="CM29" s="17" t="s">
        <v>225</v>
      </c>
      <c r="CN29" s="68" t="s">
        <v>4</v>
      </c>
      <c r="CO29" s="17" t="s">
        <v>225</v>
      </c>
      <c r="CP29" s="68" t="s">
        <v>4</v>
      </c>
      <c r="CQ29" s="17" t="s">
        <v>225</v>
      </c>
    </row>
    <row r="30" spans="1:95" ht="14.25">
      <c r="A30" s="5" t="s">
        <v>6</v>
      </c>
      <c r="B30" s="365" t="s">
        <v>7</v>
      </c>
      <c r="C30" s="365"/>
      <c r="D30" s="365"/>
      <c r="E30" s="7" t="s">
        <v>8</v>
      </c>
      <c r="F30" s="2">
        <v>1956</v>
      </c>
      <c r="G30" s="2"/>
      <c r="H30" s="2">
        <v>1956</v>
      </c>
      <c r="I30" s="2"/>
      <c r="J30" s="2">
        <v>1956</v>
      </c>
      <c r="K30" s="2"/>
      <c r="L30" s="2">
        <v>1931</v>
      </c>
      <c r="M30" s="2"/>
      <c r="N30" s="2" t="s">
        <v>227</v>
      </c>
      <c r="O30" s="2"/>
      <c r="P30" s="2">
        <v>1931</v>
      </c>
      <c r="Q30" s="2"/>
      <c r="R30" s="2">
        <v>1938</v>
      </c>
      <c r="S30" s="2"/>
      <c r="T30" s="2">
        <v>1947</v>
      </c>
      <c r="U30" s="2"/>
      <c r="V30" s="2">
        <v>1972</v>
      </c>
      <c r="W30" s="2"/>
      <c r="X30" s="2">
        <v>1981</v>
      </c>
      <c r="Y30" s="2"/>
      <c r="Z30" s="2">
        <v>1956</v>
      </c>
      <c r="AA30" s="2"/>
      <c r="AB30" s="2">
        <v>1969</v>
      </c>
      <c r="AC30" s="2"/>
      <c r="AD30" s="2">
        <v>1958</v>
      </c>
      <c r="AE30" s="2"/>
      <c r="AF30" s="2">
        <v>1961</v>
      </c>
      <c r="AG30" s="2"/>
      <c r="AH30" s="2">
        <v>1961</v>
      </c>
      <c r="AI30" s="2"/>
      <c r="AJ30" s="2">
        <v>1959</v>
      </c>
      <c r="AK30" s="2"/>
      <c r="AL30" s="2">
        <v>1951</v>
      </c>
      <c r="AM30" s="2"/>
      <c r="AN30" s="2">
        <v>1951</v>
      </c>
      <c r="AO30" s="2"/>
      <c r="AP30" s="2">
        <v>1917</v>
      </c>
      <c r="AQ30" s="2"/>
      <c r="AR30" s="2">
        <v>1963</v>
      </c>
      <c r="AS30" s="2"/>
      <c r="AT30" s="2">
        <v>1954</v>
      </c>
      <c r="AU30" s="2"/>
      <c r="AV30" s="2">
        <v>1954</v>
      </c>
      <c r="AW30" s="2"/>
      <c r="AX30" s="2">
        <v>1958</v>
      </c>
      <c r="AY30" s="2"/>
      <c r="AZ30" s="2">
        <v>1957</v>
      </c>
      <c r="BA30" s="2"/>
      <c r="BB30" s="2">
        <v>1960</v>
      </c>
      <c r="BC30" s="2"/>
      <c r="BD30" s="2">
        <v>1952</v>
      </c>
      <c r="BE30" s="2"/>
      <c r="BF30" s="2">
        <v>1954</v>
      </c>
      <c r="BG30" s="16"/>
      <c r="BH30" s="2">
        <v>1954</v>
      </c>
      <c r="BI30" s="2"/>
      <c r="BJ30" s="2">
        <v>1960</v>
      </c>
      <c r="BK30" s="2"/>
      <c r="BL30" s="2">
        <v>1962</v>
      </c>
      <c r="BM30" s="2"/>
      <c r="BN30" s="2">
        <v>1973</v>
      </c>
      <c r="BO30" s="2"/>
      <c r="BP30" s="2">
        <v>1990</v>
      </c>
      <c r="BQ30" s="2"/>
      <c r="BR30" s="2">
        <v>1994</v>
      </c>
      <c r="BS30" s="2"/>
      <c r="BT30" s="2">
        <v>1982</v>
      </c>
      <c r="BU30" s="2"/>
      <c r="BV30" s="2">
        <v>1978</v>
      </c>
      <c r="BW30" s="2"/>
      <c r="BX30" s="2">
        <v>1971</v>
      </c>
      <c r="BY30" s="2"/>
      <c r="BZ30" s="2">
        <v>1969</v>
      </c>
      <c r="CA30" s="2"/>
      <c r="CB30" s="2">
        <v>1967</v>
      </c>
      <c r="CC30" s="2"/>
      <c r="CD30" s="2">
        <v>1964</v>
      </c>
      <c r="CE30" s="2"/>
      <c r="CF30" s="2">
        <v>1964</v>
      </c>
      <c r="CG30" s="2"/>
      <c r="CH30" s="2">
        <v>1963</v>
      </c>
      <c r="CI30" s="2"/>
      <c r="CJ30" s="2">
        <v>1962</v>
      </c>
      <c r="CK30" s="2"/>
      <c r="CL30" s="2">
        <v>1963</v>
      </c>
      <c r="CM30" s="2"/>
      <c r="CN30" s="2">
        <v>1963</v>
      </c>
      <c r="CO30" s="2"/>
      <c r="CP30" s="2">
        <v>1960</v>
      </c>
      <c r="CQ30" s="2"/>
    </row>
    <row r="31" spans="1:95" ht="14.25">
      <c r="A31" s="5" t="s">
        <v>9</v>
      </c>
      <c r="B31" s="365" t="s">
        <v>10</v>
      </c>
      <c r="C31" s="365"/>
      <c r="D31" s="365"/>
      <c r="E31" s="7" t="s">
        <v>11</v>
      </c>
      <c r="F31" s="2">
        <v>2389.48</v>
      </c>
      <c r="G31" s="2"/>
      <c r="H31" s="2">
        <v>3479.81</v>
      </c>
      <c r="I31" s="2"/>
      <c r="J31" s="2">
        <v>1957.62</v>
      </c>
      <c r="K31" s="2"/>
      <c r="L31" s="2">
        <v>1633</v>
      </c>
      <c r="M31" s="2"/>
      <c r="N31" s="2">
        <v>2068.6</v>
      </c>
      <c r="O31" s="2"/>
      <c r="P31" s="2">
        <v>1266.23</v>
      </c>
      <c r="Q31" s="2"/>
      <c r="R31" s="2">
        <v>1547.55</v>
      </c>
      <c r="S31" s="2"/>
      <c r="T31" s="2">
        <v>3619.78</v>
      </c>
      <c r="U31" s="2"/>
      <c r="V31" s="2">
        <v>4149.39</v>
      </c>
      <c r="W31" s="2"/>
      <c r="X31" s="2">
        <v>4198.1</v>
      </c>
      <c r="Y31" s="2"/>
      <c r="Z31" s="2">
        <v>1080.25</v>
      </c>
      <c r="AA31" s="2"/>
      <c r="AB31" s="2">
        <v>4144.46</v>
      </c>
      <c r="AC31" s="2"/>
      <c r="AD31" s="2">
        <v>1305.39</v>
      </c>
      <c r="AE31" s="2"/>
      <c r="AF31" s="2">
        <v>1245.77</v>
      </c>
      <c r="AG31" s="2"/>
      <c r="AH31" s="2">
        <v>1487.98</v>
      </c>
      <c r="AI31" s="2"/>
      <c r="AJ31" s="2">
        <v>1633.85</v>
      </c>
      <c r="AK31" s="2"/>
      <c r="AL31" s="2">
        <v>1592.9</v>
      </c>
      <c r="AM31" s="2"/>
      <c r="AN31" s="2">
        <v>1686.84</v>
      </c>
      <c r="AO31" s="2"/>
      <c r="AP31" s="2">
        <v>2725.76</v>
      </c>
      <c r="AQ31" s="2"/>
      <c r="AR31" s="2">
        <v>1278.52</v>
      </c>
      <c r="AS31" s="2"/>
      <c r="AT31" s="2">
        <v>1642.19</v>
      </c>
      <c r="AU31" s="2"/>
      <c r="AV31" s="2">
        <v>1601.26</v>
      </c>
      <c r="AW31" s="2"/>
      <c r="AX31" s="2">
        <v>4989.01</v>
      </c>
      <c r="AY31" s="2"/>
      <c r="AZ31" s="2">
        <v>2644.21</v>
      </c>
      <c r="BA31" s="2"/>
      <c r="BB31" s="2">
        <v>1244.35</v>
      </c>
      <c r="BC31" s="2"/>
      <c r="BD31" s="2">
        <v>1357.13</v>
      </c>
      <c r="BE31" s="2"/>
      <c r="BF31" s="2">
        <v>1340.81</v>
      </c>
      <c r="BG31" s="16"/>
      <c r="BH31" s="2">
        <v>1763.63</v>
      </c>
      <c r="BI31" s="2"/>
      <c r="BJ31" s="2">
        <v>1994.78</v>
      </c>
      <c r="BK31" s="2"/>
      <c r="BL31" s="2">
        <v>4131.9</v>
      </c>
      <c r="BM31" s="2"/>
      <c r="BN31" s="2">
        <v>5444.33</v>
      </c>
      <c r="BO31" s="2"/>
      <c r="BP31" s="2">
        <v>6288.2</v>
      </c>
      <c r="BQ31" s="2"/>
      <c r="BR31" s="2">
        <v>6401.6</v>
      </c>
      <c r="BS31" s="2"/>
      <c r="BT31" s="2">
        <v>11618.1</v>
      </c>
      <c r="BU31" s="2"/>
      <c r="BV31" s="2">
        <v>13189</v>
      </c>
      <c r="BW31" s="2"/>
      <c r="BX31" s="2">
        <v>5362.64</v>
      </c>
      <c r="BY31" s="2"/>
      <c r="BZ31" s="2">
        <v>5386</v>
      </c>
      <c r="CA31" s="2"/>
      <c r="CB31" s="2">
        <v>5339.58</v>
      </c>
      <c r="CC31" s="2"/>
      <c r="CD31" s="2">
        <v>5412.15</v>
      </c>
      <c r="CE31" s="2"/>
      <c r="CF31" s="2">
        <v>4151.12</v>
      </c>
      <c r="CG31" s="2"/>
      <c r="CH31" s="2">
        <v>2441.16</v>
      </c>
      <c r="CI31" s="2"/>
      <c r="CJ31" s="2">
        <v>3672.43</v>
      </c>
      <c r="CK31" s="2"/>
      <c r="CL31" s="2">
        <v>4503.5</v>
      </c>
      <c r="CM31" s="2"/>
      <c r="CN31" s="2">
        <v>1481.8</v>
      </c>
      <c r="CO31" s="2"/>
      <c r="CP31" s="2">
        <v>1489.7</v>
      </c>
      <c r="CQ31" s="2"/>
    </row>
    <row r="32" spans="1:95" ht="14.25">
      <c r="A32" s="5">
        <v>2</v>
      </c>
      <c r="B32" s="439" t="s">
        <v>12</v>
      </c>
      <c r="C32" s="353"/>
      <c r="D32" s="440"/>
      <c r="E32" s="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16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</row>
    <row r="33" spans="1:95" ht="15">
      <c r="A33" s="5" t="s">
        <v>13</v>
      </c>
      <c r="B33" s="436" t="s">
        <v>668</v>
      </c>
      <c r="C33" s="436"/>
      <c r="D33" s="436"/>
      <c r="E33" s="7" t="s">
        <v>15</v>
      </c>
      <c r="F33" s="78">
        <v>-127.115</v>
      </c>
      <c r="G33" s="61"/>
      <c r="H33" s="78">
        <v>347.417</v>
      </c>
      <c r="I33" s="61"/>
      <c r="J33" s="78">
        <v>75.692</v>
      </c>
      <c r="K33" s="61"/>
      <c r="L33" s="78">
        <v>327.178</v>
      </c>
      <c r="M33" s="61"/>
      <c r="N33" s="82" t="s">
        <v>691</v>
      </c>
      <c r="O33" s="2"/>
      <c r="P33" s="78">
        <v>28.306</v>
      </c>
      <c r="Q33" s="2"/>
      <c r="R33" s="78">
        <v>-238.147</v>
      </c>
      <c r="S33" s="2"/>
      <c r="T33" s="77">
        <v>111.817</v>
      </c>
      <c r="U33" s="2"/>
      <c r="V33" s="77">
        <v>333.736</v>
      </c>
      <c r="W33" s="2"/>
      <c r="X33" s="80" t="s">
        <v>695</v>
      </c>
      <c r="Y33" s="2"/>
      <c r="Z33" s="77">
        <v>-117.94</v>
      </c>
      <c r="AA33" s="2"/>
      <c r="AB33" s="77">
        <v>367.021</v>
      </c>
      <c r="AC33" s="2"/>
      <c r="AD33" s="77">
        <v>-68.376</v>
      </c>
      <c r="AE33" s="2"/>
      <c r="AF33" s="77">
        <v>-55.83</v>
      </c>
      <c r="AG33" s="2"/>
      <c r="AH33" s="77">
        <v>51.109</v>
      </c>
      <c r="AI33" s="2"/>
      <c r="AJ33" s="77">
        <v>168.911</v>
      </c>
      <c r="AK33" s="2"/>
      <c r="AL33" s="77">
        <v>-28.008</v>
      </c>
      <c r="AM33" s="2"/>
      <c r="AN33" s="77">
        <v>83.849</v>
      </c>
      <c r="AO33" s="2"/>
      <c r="AP33" s="77">
        <v>-179.836</v>
      </c>
      <c r="AQ33" s="2"/>
      <c r="AR33" s="77">
        <v>75.982</v>
      </c>
      <c r="AS33" s="2"/>
      <c r="AT33" s="77">
        <v>-32.951</v>
      </c>
      <c r="AU33" s="2"/>
      <c r="AV33" s="77">
        <v>-39.024</v>
      </c>
      <c r="AW33" s="2"/>
      <c r="AX33" s="77">
        <v>601.57</v>
      </c>
      <c r="AY33" s="2"/>
      <c r="AZ33" s="77">
        <v>474.269</v>
      </c>
      <c r="BA33" s="2"/>
      <c r="BB33" s="77">
        <v>33.649</v>
      </c>
      <c r="BC33" s="2"/>
      <c r="BD33" s="77">
        <v>-98.086</v>
      </c>
      <c r="BE33" s="2"/>
      <c r="BF33" s="77">
        <v>77.172</v>
      </c>
      <c r="BG33" s="16"/>
      <c r="BH33" s="78">
        <v>-0.442</v>
      </c>
      <c r="BI33" s="2"/>
      <c r="BJ33" s="77">
        <v>270.272</v>
      </c>
      <c r="BK33" s="2"/>
      <c r="BL33" s="77">
        <v>264.926</v>
      </c>
      <c r="BM33" s="2"/>
      <c r="BN33" s="79">
        <v>857.286</v>
      </c>
      <c r="BO33" s="2"/>
      <c r="BP33" s="77">
        <v>411.783</v>
      </c>
      <c r="BQ33" s="2"/>
      <c r="BR33" s="77">
        <v>-62.297</v>
      </c>
      <c r="BS33" s="2"/>
      <c r="BT33" s="77">
        <v>1622.096</v>
      </c>
      <c r="BU33" s="2"/>
      <c r="BV33" s="77">
        <v>1843.502</v>
      </c>
      <c r="BW33" s="2"/>
      <c r="BX33" s="77">
        <v>223.729</v>
      </c>
      <c r="BY33" s="2"/>
      <c r="BZ33" s="77">
        <v>167.389</v>
      </c>
      <c r="CA33" s="2"/>
      <c r="CB33" s="77">
        <v>650.654</v>
      </c>
      <c r="CC33" s="2"/>
      <c r="CD33" s="77">
        <v>40.944</v>
      </c>
      <c r="CE33" s="2"/>
      <c r="CF33" s="80" t="s">
        <v>661</v>
      </c>
      <c r="CG33" s="2"/>
      <c r="CH33" s="77">
        <v>-74.92</v>
      </c>
      <c r="CI33" s="2"/>
      <c r="CJ33" s="80" t="s">
        <v>1136</v>
      </c>
      <c r="CK33" s="2"/>
      <c r="CL33" s="77">
        <v>-230.14</v>
      </c>
      <c r="CM33" s="2"/>
      <c r="CN33" s="77">
        <v>61.364</v>
      </c>
      <c r="CO33" s="2"/>
      <c r="CP33" s="80" t="s">
        <v>711</v>
      </c>
      <c r="CQ33" s="2"/>
    </row>
    <row r="34" spans="1:95" ht="14.25">
      <c r="A34" s="5" t="s">
        <v>16</v>
      </c>
      <c r="B34" s="365" t="s">
        <v>17</v>
      </c>
      <c r="C34" s="365"/>
      <c r="D34" s="365"/>
      <c r="E34" s="7" t="s">
        <v>15</v>
      </c>
      <c r="F34" s="2">
        <v>142.189</v>
      </c>
      <c r="G34" s="2"/>
      <c r="H34" s="2">
        <v>196.368</v>
      </c>
      <c r="I34" s="2"/>
      <c r="J34" s="2">
        <v>119.33</v>
      </c>
      <c r="K34" s="2"/>
      <c r="L34" s="2">
        <v>99.586</v>
      </c>
      <c r="M34" s="2"/>
      <c r="N34" s="2">
        <v>126.095</v>
      </c>
      <c r="O34" s="2"/>
      <c r="P34" s="9" t="s">
        <v>692</v>
      </c>
      <c r="Q34" s="2"/>
      <c r="R34" s="2">
        <v>94.338</v>
      </c>
      <c r="S34" s="2"/>
      <c r="T34" s="67">
        <v>177.724</v>
      </c>
      <c r="U34" s="2"/>
      <c r="V34" s="2">
        <v>253.028</v>
      </c>
      <c r="W34" s="2"/>
      <c r="X34" s="2">
        <v>255.918</v>
      </c>
      <c r="Y34" s="2"/>
      <c r="Z34" s="2">
        <v>65.775</v>
      </c>
      <c r="AA34" s="2"/>
      <c r="AB34" s="2">
        <v>252.641</v>
      </c>
      <c r="AC34" s="2"/>
      <c r="AD34" s="2">
        <v>79.443</v>
      </c>
      <c r="AE34" s="2"/>
      <c r="AF34" s="2">
        <v>75.942</v>
      </c>
      <c r="AG34" s="2"/>
      <c r="AH34" s="2">
        <v>90.702</v>
      </c>
      <c r="AI34" s="2"/>
      <c r="AJ34" s="2">
        <v>99.593</v>
      </c>
      <c r="AK34" s="2"/>
      <c r="AL34" s="2">
        <v>97.102</v>
      </c>
      <c r="AM34" s="2"/>
      <c r="AN34" s="9" t="s">
        <v>699</v>
      </c>
      <c r="AO34" s="2"/>
      <c r="AP34" s="2">
        <v>158.863</v>
      </c>
      <c r="AQ34" s="2"/>
      <c r="AR34" s="2">
        <v>77.936</v>
      </c>
      <c r="AS34" s="2"/>
      <c r="AT34" s="2">
        <v>84.47</v>
      </c>
      <c r="AU34" s="2"/>
      <c r="AV34" s="2">
        <v>97.612</v>
      </c>
      <c r="AW34" s="2"/>
      <c r="AX34" s="2">
        <v>269.494</v>
      </c>
      <c r="AY34" s="2"/>
      <c r="AZ34" s="2">
        <v>161.193</v>
      </c>
      <c r="BA34" s="2"/>
      <c r="BB34" s="2">
        <v>75.841</v>
      </c>
      <c r="BC34" s="2"/>
      <c r="BD34" s="9" t="s">
        <v>701</v>
      </c>
      <c r="BE34" s="2"/>
      <c r="BF34" s="2">
        <v>83.29</v>
      </c>
      <c r="BG34" s="16"/>
      <c r="BH34" s="2">
        <v>97.512</v>
      </c>
      <c r="BI34" s="2"/>
      <c r="BJ34" s="2">
        <v>121.764</v>
      </c>
      <c r="BK34" s="2"/>
      <c r="BL34" s="9" t="s">
        <v>705</v>
      </c>
      <c r="BM34" s="2"/>
      <c r="BN34" s="2">
        <v>331.84</v>
      </c>
      <c r="BO34" s="2"/>
      <c r="BP34" s="2">
        <v>383.327</v>
      </c>
      <c r="BQ34" s="2"/>
      <c r="BR34" s="2">
        <v>390.076</v>
      </c>
      <c r="BS34" s="2"/>
      <c r="BT34" s="2">
        <v>608.144</v>
      </c>
      <c r="BU34" s="2"/>
      <c r="BV34" s="2">
        <v>689.149</v>
      </c>
      <c r="BW34" s="2"/>
      <c r="BX34" s="2">
        <v>326.957</v>
      </c>
      <c r="BY34" s="2"/>
      <c r="BZ34" s="9" t="s">
        <v>707</v>
      </c>
      <c r="CA34" s="2"/>
      <c r="CB34" s="2">
        <v>325.505</v>
      </c>
      <c r="CC34" s="2"/>
      <c r="CD34" s="9" t="s">
        <v>709</v>
      </c>
      <c r="CE34" s="2"/>
      <c r="CF34" s="2">
        <v>253.052</v>
      </c>
      <c r="CG34" s="2"/>
      <c r="CH34" s="2">
        <v>144.295</v>
      </c>
      <c r="CI34" s="2"/>
      <c r="CJ34" s="2">
        <v>167.769</v>
      </c>
      <c r="CK34" s="2"/>
      <c r="CL34" s="2">
        <v>214.561</v>
      </c>
      <c r="CM34" s="2"/>
      <c r="CN34" s="9" t="s">
        <v>710</v>
      </c>
      <c r="CO34" s="2"/>
      <c r="CP34" s="2">
        <v>90.818</v>
      </c>
      <c r="CQ34" s="2"/>
    </row>
    <row r="35" spans="1:95" ht="14.25">
      <c r="A35" s="5" t="s">
        <v>18</v>
      </c>
      <c r="B35" s="365" t="s">
        <v>19</v>
      </c>
      <c r="C35" s="365"/>
      <c r="D35" s="365"/>
      <c r="E35" s="7" t="s">
        <v>15</v>
      </c>
      <c r="F35" s="2">
        <v>15.074</v>
      </c>
      <c r="G35" s="2"/>
      <c r="H35" s="2">
        <v>543.785</v>
      </c>
      <c r="I35" s="2"/>
      <c r="J35" s="2">
        <v>195.022</v>
      </c>
      <c r="K35" s="2"/>
      <c r="L35" s="2">
        <v>426.764</v>
      </c>
      <c r="M35" s="2"/>
      <c r="N35" s="2">
        <v>431.595</v>
      </c>
      <c r="O35" s="2"/>
      <c r="P35" s="9" t="s">
        <v>693</v>
      </c>
      <c r="Q35" s="2"/>
      <c r="R35" s="2">
        <v>-143.809</v>
      </c>
      <c r="S35" s="2"/>
      <c r="T35" s="2">
        <v>289.541</v>
      </c>
      <c r="U35" s="2"/>
      <c r="V35" s="2">
        <v>586.764</v>
      </c>
      <c r="W35" s="2"/>
      <c r="X35" s="2">
        <v>197.943</v>
      </c>
      <c r="Y35" s="2"/>
      <c r="Z35" s="2">
        <v>-52.165</v>
      </c>
      <c r="AA35" s="2"/>
      <c r="AB35" s="2">
        <v>619.662</v>
      </c>
      <c r="AC35" s="2"/>
      <c r="AD35" s="2">
        <v>11.067</v>
      </c>
      <c r="AE35" s="2"/>
      <c r="AF35" s="2">
        <v>20.112</v>
      </c>
      <c r="AG35" s="2"/>
      <c r="AH35" s="2">
        <v>141.811</v>
      </c>
      <c r="AI35" s="2"/>
      <c r="AJ35" s="2">
        <v>268.504</v>
      </c>
      <c r="AK35" s="2"/>
      <c r="AL35" s="2">
        <v>69.094</v>
      </c>
      <c r="AM35" s="2"/>
      <c r="AN35" s="2">
        <v>167.364</v>
      </c>
      <c r="AO35" s="2"/>
      <c r="AP35" s="2">
        <v>-20.973</v>
      </c>
      <c r="AQ35" s="2"/>
      <c r="AR35" s="2">
        <v>153.918</v>
      </c>
      <c r="AS35" s="2"/>
      <c r="AT35" s="2">
        <v>51.519</v>
      </c>
      <c r="AU35" s="2"/>
      <c r="AV35" s="2">
        <v>58.588</v>
      </c>
      <c r="AW35" s="2"/>
      <c r="AX35" s="2">
        <v>871.064</v>
      </c>
      <c r="AY35" s="2"/>
      <c r="AZ35" s="2">
        <v>635.462</v>
      </c>
      <c r="BA35" s="2"/>
      <c r="BB35" s="2">
        <v>109.49</v>
      </c>
      <c r="BC35" s="2"/>
      <c r="BD35" s="2">
        <v>-15.379</v>
      </c>
      <c r="BE35" s="2"/>
      <c r="BF35" s="9" t="s">
        <v>703</v>
      </c>
      <c r="BG35" s="16"/>
      <c r="BH35" s="9" t="s">
        <v>704</v>
      </c>
      <c r="BI35" s="2"/>
      <c r="BJ35" s="2">
        <v>392.036</v>
      </c>
      <c r="BK35" s="2"/>
      <c r="BL35" s="2">
        <v>516.862</v>
      </c>
      <c r="BM35" s="2"/>
      <c r="BN35" s="2">
        <v>1189.126</v>
      </c>
      <c r="BO35" s="2"/>
      <c r="BP35" s="2">
        <v>795.11</v>
      </c>
      <c r="BQ35" s="2"/>
      <c r="BR35" s="2">
        <v>327.779</v>
      </c>
      <c r="BS35" s="2"/>
      <c r="BT35" s="2">
        <v>2230.24</v>
      </c>
      <c r="BU35" s="2"/>
      <c r="BV35" s="8">
        <v>2532.651</v>
      </c>
      <c r="BW35" s="2"/>
      <c r="BX35" s="8">
        <v>550.686</v>
      </c>
      <c r="BY35" s="2"/>
      <c r="BZ35" s="2">
        <v>495.711</v>
      </c>
      <c r="CA35" s="2"/>
      <c r="CB35" s="8">
        <v>976.159</v>
      </c>
      <c r="CC35" s="2"/>
      <c r="CD35" s="9" t="s">
        <v>708</v>
      </c>
      <c r="CE35" s="2"/>
      <c r="CF35" s="9" t="s">
        <v>662</v>
      </c>
      <c r="CG35" s="2"/>
      <c r="CH35" s="2">
        <v>69.375</v>
      </c>
      <c r="CI35" s="2"/>
      <c r="CJ35" s="2">
        <v>219.644</v>
      </c>
      <c r="CK35" s="2"/>
      <c r="CL35" s="2">
        <v>-15.579</v>
      </c>
      <c r="CM35" s="2"/>
      <c r="CN35" s="2">
        <v>151.716</v>
      </c>
      <c r="CO35" s="2"/>
      <c r="CP35" s="2">
        <v>152.818</v>
      </c>
      <c r="CQ35" s="2"/>
    </row>
    <row r="36" spans="1:95" ht="15">
      <c r="A36" s="5" t="s">
        <v>20</v>
      </c>
      <c r="B36" s="437" t="s">
        <v>669</v>
      </c>
      <c r="C36" s="386"/>
      <c r="D36" s="438"/>
      <c r="E36" s="7" t="s">
        <v>15</v>
      </c>
      <c r="F36" s="9" t="s">
        <v>688</v>
      </c>
      <c r="G36" s="2"/>
      <c r="H36" s="9" t="s">
        <v>689</v>
      </c>
      <c r="I36" s="2"/>
      <c r="J36" s="2">
        <v>107.397</v>
      </c>
      <c r="K36" s="2"/>
      <c r="L36" s="2">
        <v>89.327</v>
      </c>
      <c r="M36" s="2"/>
      <c r="N36" s="2">
        <v>113.485</v>
      </c>
      <c r="O36" s="2"/>
      <c r="P36" s="2">
        <v>79.452</v>
      </c>
      <c r="Q36" s="2"/>
      <c r="R36" s="2">
        <v>84.904</v>
      </c>
      <c r="S36" s="2"/>
      <c r="T36" s="2">
        <v>271.468</v>
      </c>
      <c r="U36" s="2"/>
      <c r="V36" s="2">
        <v>227.725</v>
      </c>
      <c r="W36" s="2"/>
      <c r="X36" s="9" t="s">
        <v>696</v>
      </c>
      <c r="Y36" s="2"/>
      <c r="Z36" s="2">
        <v>59.197</v>
      </c>
      <c r="AA36" s="2"/>
      <c r="AB36" s="2">
        <v>227.376</v>
      </c>
      <c r="AC36" s="2"/>
      <c r="AD36" s="2">
        <v>71.498</v>
      </c>
      <c r="AE36" s="2"/>
      <c r="AF36" s="2">
        <v>68.347</v>
      </c>
      <c r="AG36" s="2"/>
      <c r="AH36" s="2">
        <v>81.631</v>
      </c>
      <c r="AI36" s="2"/>
      <c r="AJ36" s="9" t="s">
        <v>698</v>
      </c>
      <c r="AK36" s="2"/>
      <c r="AL36" s="2">
        <v>87.391</v>
      </c>
      <c r="AM36" s="2"/>
      <c r="AN36" s="2">
        <v>75.163</v>
      </c>
      <c r="AO36" s="2"/>
      <c r="AP36" s="2">
        <v>142.976</v>
      </c>
      <c r="AQ36" s="2"/>
      <c r="AR36" s="2">
        <v>70.142</v>
      </c>
      <c r="AS36" s="2"/>
      <c r="AT36" s="2">
        <v>76.023</v>
      </c>
      <c r="AU36" s="2"/>
      <c r="AV36" s="9" t="s">
        <v>429</v>
      </c>
      <c r="AW36" s="2"/>
      <c r="AX36" s="2">
        <v>242.544</v>
      </c>
      <c r="AY36" s="2"/>
      <c r="AZ36" s="2">
        <v>145.073</v>
      </c>
      <c r="BA36" s="2"/>
      <c r="BB36" s="2">
        <v>68.256</v>
      </c>
      <c r="BC36" s="2"/>
      <c r="BD36" s="2">
        <v>74.436</v>
      </c>
      <c r="BE36" s="2"/>
      <c r="BF36" s="2">
        <v>74.961</v>
      </c>
      <c r="BG36" s="16"/>
      <c r="BH36" s="2">
        <v>87.76</v>
      </c>
      <c r="BI36" s="2"/>
      <c r="BJ36" s="2">
        <v>109.587</v>
      </c>
      <c r="BK36" s="2"/>
      <c r="BL36" s="2">
        <v>226.742</v>
      </c>
      <c r="BM36" s="2"/>
      <c r="BN36" s="9" t="s">
        <v>706</v>
      </c>
      <c r="BO36" s="2"/>
      <c r="BP36" s="2">
        <v>344.994</v>
      </c>
      <c r="BQ36" s="2"/>
      <c r="BR36" s="2">
        <v>351.068</v>
      </c>
      <c r="BS36" s="2"/>
      <c r="BT36" s="2">
        <v>547.329</v>
      </c>
      <c r="BU36" s="2"/>
      <c r="BV36" s="2">
        <v>620.234</v>
      </c>
      <c r="BW36" s="2"/>
      <c r="BX36" s="2">
        <v>294.261</v>
      </c>
      <c r="BY36" s="2"/>
      <c r="BZ36" s="2">
        <v>295.489</v>
      </c>
      <c r="CA36" s="2"/>
      <c r="CB36" s="2">
        <v>292.954</v>
      </c>
      <c r="CC36" s="2"/>
      <c r="CD36" s="2">
        <v>296.982</v>
      </c>
      <c r="CE36" s="2"/>
      <c r="CF36" s="9" t="s">
        <v>663</v>
      </c>
      <c r="CG36" s="2"/>
      <c r="CH36" s="2">
        <v>54.945</v>
      </c>
      <c r="CI36" s="2"/>
      <c r="CJ36" s="2">
        <v>150.992</v>
      </c>
      <c r="CK36" s="2"/>
      <c r="CL36" s="2">
        <v>193.105</v>
      </c>
      <c r="CM36" s="2"/>
      <c r="CN36" s="2">
        <v>81.316</v>
      </c>
      <c r="CO36" s="2"/>
      <c r="CP36" s="2">
        <v>81.736</v>
      </c>
      <c r="CQ36" s="2"/>
    </row>
    <row r="37" spans="1:95" ht="14.25">
      <c r="A37" s="5" t="s">
        <v>390</v>
      </c>
      <c r="B37" s="439" t="s">
        <v>391</v>
      </c>
      <c r="C37" s="353"/>
      <c r="D37" s="440"/>
      <c r="E37" s="7" t="s">
        <v>15</v>
      </c>
      <c r="F37" s="2">
        <v>0</v>
      </c>
      <c r="G37" s="2"/>
      <c r="H37" s="9" t="s">
        <v>501</v>
      </c>
      <c r="I37" s="2"/>
      <c r="J37" s="2"/>
      <c r="K37" s="2"/>
      <c r="L37" s="2">
        <v>0</v>
      </c>
      <c r="M37" s="2"/>
      <c r="N37" s="2">
        <v>0</v>
      </c>
      <c r="O37" s="2"/>
      <c r="P37" s="2">
        <v>0</v>
      </c>
      <c r="Q37" s="2"/>
      <c r="R37" s="2">
        <v>0</v>
      </c>
      <c r="S37" s="2"/>
      <c r="T37" s="2"/>
      <c r="U37" s="2"/>
      <c r="V37" s="2">
        <v>0</v>
      </c>
      <c r="W37" s="2"/>
      <c r="X37" s="2">
        <v>0</v>
      </c>
      <c r="Y37" s="2"/>
      <c r="Z37" s="2">
        <v>0</v>
      </c>
      <c r="AA37" s="2"/>
      <c r="AB37" s="2">
        <v>0</v>
      </c>
      <c r="AC37" s="2"/>
      <c r="AD37" s="2">
        <v>0</v>
      </c>
      <c r="AE37" s="2"/>
      <c r="AF37" s="2">
        <v>0</v>
      </c>
      <c r="AG37" s="2"/>
      <c r="AH37" s="2">
        <v>0</v>
      </c>
      <c r="AI37" s="2"/>
      <c r="AJ37" s="2">
        <v>0</v>
      </c>
      <c r="AK37" s="2"/>
      <c r="AL37" s="2">
        <v>0</v>
      </c>
      <c r="AM37" s="2"/>
      <c r="AN37" s="2">
        <v>0</v>
      </c>
      <c r="AO37" s="2"/>
      <c r="AP37" s="2">
        <v>0</v>
      </c>
      <c r="AQ37" s="2"/>
      <c r="AR37" s="2">
        <v>0</v>
      </c>
      <c r="AS37" s="2"/>
      <c r="AT37" s="2">
        <v>0</v>
      </c>
      <c r="AU37" s="2"/>
      <c r="AV37" s="2">
        <v>0</v>
      </c>
      <c r="AW37" s="2"/>
      <c r="AX37" s="2">
        <v>0</v>
      </c>
      <c r="AY37" s="2"/>
      <c r="AZ37" s="2">
        <v>0</v>
      </c>
      <c r="BA37" s="2"/>
      <c r="BB37" s="2">
        <v>0</v>
      </c>
      <c r="BC37" s="2"/>
      <c r="BD37" s="2">
        <v>0</v>
      </c>
      <c r="BE37" s="2"/>
      <c r="BF37" s="2">
        <v>0</v>
      </c>
      <c r="BG37" s="16"/>
      <c r="BH37" s="2">
        <v>0</v>
      </c>
      <c r="BI37" s="2"/>
      <c r="BJ37" s="2">
        <v>0</v>
      </c>
      <c r="BK37" s="2"/>
      <c r="BL37" s="2">
        <v>0</v>
      </c>
      <c r="BM37" s="2"/>
      <c r="BN37" s="9" t="s">
        <v>501</v>
      </c>
      <c r="BO37" s="2"/>
      <c r="BP37" s="2">
        <v>0</v>
      </c>
      <c r="BQ37" s="2"/>
      <c r="BR37" s="2">
        <v>0</v>
      </c>
      <c r="BS37" s="2"/>
      <c r="BT37" s="9" t="s">
        <v>501</v>
      </c>
      <c r="BU37" s="2"/>
      <c r="BV37" s="2">
        <v>0</v>
      </c>
      <c r="BW37" s="2"/>
      <c r="BX37" s="9" t="s">
        <v>501</v>
      </c>
      <c r="BY37" s="2"/>
      <c r="BZ37" s="2">
        <v>0</v>
      </c>
      <c r="CA37" s="2"/>
      <c r="CB37" s="9" t="s">
        <v>501</v>
      </c>
      <c r="CC37" s="2"/>
      <c r="CD37" s="9" t="s">
        <v>501</v>
      </c>
      <c r="CE37" s="2"/>
      <c r="CF37" s="9" t="s">
        <v>501</v>
      </c>
      <c r="CG37" s="2"/>
      <c r="CH37" s="2">
        <v>0</v>
      </c>
      <c r="CI37" s="2"/>
      <c r="CJ37" s="2">
        <v>0</v>
      </c>
      <c r="CK37" s="2"/>
      <c r="CL37" s="2">
        <v>0</v>
      </c>
      <c r="CM37" s="2"/>
      <c r="CN37" s="2">
        <v>0</v>
      </c>
      <c r="CO37" s="2"/>
      <c r="CP37" s="2">
        <v>0</v>
      </c>
      <c r="CQ37" s="2"/>
    </row>
    <row r="38" spans="1:95" ht="14.25">
      <c r="A38" s="5" t="s">
        <v>21</v>
      </c>
      <c r="B38" s="439" t="s">
        <v>679</v>
      </c>
      <c r="C38" s="353"/>
      <c r="D38" s="440"/>
      <c r="E38" s="7" t="s">
        <v>15</v>
      </c>
      <c r="F38" s="78">
        <v>0.855</v>
      </c>
      <c r="G38" s="2"/>
      <c r="H38" s="78">
        <v>524.148</v>
      </c>
      <c r="I38" s="2"/>
      <c r="J38" s="78">
        <v>183.089</v>
      </c>
      <c r="K38" s="2"/>
      <c r="L38" s="82" t="s">
        <v>690</v>
      </c>
      <c r="M38" s="2"/>
      <c r="N38" s="78">
        <v>418.985</v>
      </c>
      <c r="O38" s="2"/>
      <c r="P38" s="82" t="s">
        <v>694</v>
      </c>
      <c r="Q38" s="2"/>
      <c r="R38" s="78">
        <v>-153.242</v>
      </c>
      <c r="S38" s="2"/>
      <c r="T38" s="78">
        <v>94.629</v>
      </c>
      <c r="U38" s="2"/>
      <c r="V38" s="78">
        <v>561.461</v>
      </c>
      <c r="W38" s="2"/>
      <c r="X38" s="78">
        <v>172.351</v>
      </c>
      <c r="Y38" s="2"/>
      <c r="Z38" s="82" t="s">
        <v>697</v>
      </c>
      <c r="AA38" s="2"/>
      <c r="AB38" s="78">
        <v>594.397</v>
      </c>
      <c r="AC38" s="2"/>
      <c r="AD38" s="78">
        <v>3.122</v>
      </c>
      <c r="AE38" s="2"/>
      <c r="AF38" s="78">
        <v>12.517</v>
      </c>
      <c r="AG38" s="2"/>
      <c r="AH38" s="78">
        <v>132.74</v>
      </c>
      <c r="AI38" s="2"/>
      <c r="AJ38" s="78">
        <v>258.544</v>
      </c>
      <c r="AK38" s="2"/>
      <c r="AL38" s="78">
        <v>59.383</v>
      </c>
      <c r="AM38" s="2"/>
      <c r="AN38" s="78">
        <v>159.012</v>
      </c>
      <c r="AO38" s="2"/>
      <c r="AP38" s="78">
        <v>-36.859</v>
      </c>
      <c r="AQ38" s="2"/>
      <c r="AR38" s="82" t="s">
        <v>1155</v>
      </c>
      <c r="AS38" s="8"/>
      <c r="AT38" s="82" t="s">
        <v>1153</v>
      </c>
      <c r="AU38" s="2"/>
      <c r="AV38" s="82" t="s">
        <v>700</v>
      </c>
      <c r="AW38" s="2"/>
      <c r="AX38" s="78">
        <v>844.114</v>
      </c>
      <c r="AY38" s="2"/>
      <c r="AZ38" s="78">
        <v>619.342</v>
      </c>
      <c r="BA38" s="2"/>
      <c r="BB38" s="78">
        <v>101.905</v>
      </c>
      <c r="BC38" s="2"/>
      <c r="BD38" s="82" t="s">
        <v>702</v>
      </c>
      <c r="BE38" s="2"/>
      <c r="BF38" s="78">
        <v>152.133</v>
      </c>
      <c r="BG38" s="16"/>
      <c r="BH38" s="78">
        <v>87.318</v>
      </c>
      <c r="BI38" s="2"/>
      <c r="BJ38" s="78">
        <v>379.859</v>
      </c>
      <c r="BK38" s="2"/>
      <c r="BL38" s="82" t="s">
        <v>1144</v>
      </c>
      <c r="BM38" s="2"/>
      <c r="BN38" s="78">
        <v>1155.942</v>
      </c>
      <c r="BO38" s="2"/>
      <c r="BP38" s="78">
        <v>756.777</v>
      </c>
      <c r="BQ38" s="2"/>
      <c r="BR38" s="78">
        <v>288.771</v>
      </c>
      <c r="BS38" s="2"/>
      <c r="BT38" s="83">
        <v>2169.425</v>
      </c>
      <c r="BU38" s="2"/>
      <c r="BV38" s="83">
        <v>2463.736</v>
      </c>
      <c r="BW38" s="2"/>
      <c r="BX38" s="82" t="s">
        <v>1135</v>
      </c>
      <c r="BY38" s="2"/>
      <c r="BZ38" s="78">
        <v>462.878</v>
      </c>
      <c r="CA38" s="2"/>
      <c r="CB38" s="83">
        <v>943.608</v>
      </c>
      <c r="CC38" s="2"/>
      <c r="CD38" s="78">
        <v>337.926</v>
      </c>
      <c r="CE38" s="2"/>
      <c r="CF38" s="82" t="s">
        <v>664</v>
      </c>
      <c r="CG38" s="2"/>
      <c r="CH38" s="78">
        <v>102.549</v>
      </c>
      <c r="CI38" s="2"/>
      <c r="CJ38" s="78">
        <v>202.867</v>
      </c>
      <c r="CK38" s="2"/>
      <c r="CL38" s="78">
        <v>-37.035</v>
      </c>
      <c r="CM38" s="2"/>
      <c r="CN38" s="78">
        <v>142.68</v>
      </c>
      <c r="CO38" s="2"/>
      <c r="CP38" s="78">
        <v>143.736</v>
      </c>
      <c r="CQ38" s="2"/>
    </row>
    <row r="39" spans="1:95" ht="15.75">
      <c r="A39" s="2"/>
      <c r="B39" s="442" t="s">
        <v>23</v>
      </c>
      <c r="C39" s="442"/>
      <c r="D39" s="442"/>
      <c r="E39" s="7" t="s">
        <v>24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16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1:95" ht="15">
      <c r="A40" s="2">
        <v>1</v>
      </c>
      <c r="B40" s="6" t="s">
        <v>25</v>
      </c>
      <c r="C40" s="6"/>
      <c r="D40" s="6"/>
      <c r="E40" s="7" t="s">
        <v>26</v>
      </c>
      <c r="F40" s="154"/>
      <c r="G40" s="154"/>
      <c r="H40" s="154"/>
      <c r="I40" s="154"/>
      <c r="J40" s="272">
        <v>12</v>
      </c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40">
        <v>120</v>
      </c>
      <c r="W40" s="93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89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272" t="s">
        <v>585</v>
      </c>
      <c r="BW40" s="154"/>
      <c r="BX40" s="140"/>
      <c r="BY40" s="154"/>
      <c r="BZ40" s="272" t="s">
        <v>386</v>
      </c>
      <c r="CA40" s="154"/>
      <c r="CB40" s="154"/>
      <c r="CC40" s="154"/>
      <c r="CD40" s="154"/>
      <c r="CE40" s="154"/>
      <c r="CF40" s="140"/>
      <c r="CG40" s="93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</row>
    <row r="41" spans="1:95" ht="14.25">
      <c r="A41" s="2"/>
      <c r="B41" s="441"/>
      <c r="C41" s="441"/>
      <c r="D41" s="441"/>
      <c r="E41" s="7" t="s">
        <v>15</v>
      </c>
      <c r="F41" s="154"/>
      <c r="G41" s="154"/>
      <c r="H41" s="154"/>
      <c r="I41" s="154"/>
      <c r="J41" s="272" t="s">
        <v>972</v>
      </c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40" t="s">
        <v>727</v>
      </c>
      <c r="W41" s="93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89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272" t="s">
        <v>306</v>
      </c>
      <c r="BW41" s="154"/>
      <c r="BX41" s="140"/>
      <c r="BY41" s="154"/>
      <c r="BZ41" s="272" t="s">
        <v>973</v>
      </c>
      <c r="CA41" s="154"/>
      <c r="CB41" s="154"/>
      <c r="CC41" s="154"/>
      <c r="CD41" s="154"/>
      <c r="CE41" s="154"/>
      <c r="CF41" s="140"/>
      <c r="CG41" s="93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</row>
    <row r="42" spans="1:95" ht="15">
      <c r="A42" s="2">
        <v>2</v>
      </c>
      <c r="B42" s="436" t="s">
        <v>27</v>
      </c>
      <c r="C42" s="436"/>
      <c r="D42" s="436"/>
      <c r="E42" s="7" t="s">
        <v>11</v>
      </c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89"/>
      <c r="BH42" s="154"/>
      <c r="BI42" s="154"/>
      <c r="BJ42" s="154"/>
      <c r="BK42" s="154"/>
      <c r="BL42" s="154"/>
      <c r="BM42" s="154"/>
      <c r="BN42" s="154"/>
      <c r="BO42" s="154"/>
      <c r="BP42" s="140">
        <v>30</v>
      </c>
      <c r="BQ42" s="93"/>
      <c r="BR42" s="154"/>
      <c r="BS42" s="154"/>
      <c r="BT42" s="154"/>
      <c r="BU42" s="154"/>
      <c r="BV42" s="154"/>
      <c r="BW42" s="154"/>
      <c r="BX42" s="154"/>
      <c r="BY42" s="93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</row>
    <row r="43" spans="1:95" ht="15">
      <c r="A43" s="2"/>
      <c r="B43" s="350"/>
      <c r="C43" s="350"/>
      <c r="D43" s="350"/>
      <c r="E43" s="7" t="s">
        <v>15</v>
      </c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89"/>
      <c r="BH43" s="154"/>
      <c r="BI43" s="154"/>
      <c r="BJ43" s="154"/>
      <c r="BK43" s="154"/>
      <c r="BL43" s="154"/>
      <c r="BM43" s="154"/>
      <c r="BN43" s="154"/>
      <c r="BO43" s="154"/>
      <c r="BP43" s="140" t="s">
        <v>306</v>
      </c>
      <c r="BQ43" s="93"/>
      <c r="BR43" s="154"/>
      <c r="BS43" s="154"/>
      <c r="BT43" s="154"/>
      <c r="BU43" s="154"/>
      <c r="BV43" s="154"/>
      <c r="BW43" s="154"/>
      <c r="BX43" s="154"/>
      <c r="BY43" s="93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</row>
    <row r="44" spans="1:95" ht="28.5" customHeight="1">
      <c r="A44" s="2">
        <v>3</v>
      </c>
      <c r="B44" s="435" t="s">
        <v>593</v>
      </c>
      <c r="C44" s="435"/>
      <c r="D44" s="435"/>
      <c r="E44" s="12" t="s">
        <v>113</v>
      </c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89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</row>
    <row r="45" spans="1:95" ht="15">
      <c r="A45" s="2"/>
      <c r="B45" s="350"/>
      <c r="C45" s="350"/>
      <c r="D45" s="350"/>
      <c r="E45" s="7" t="s">
        <v>15</v>
      </c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89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  <c r="CP45" s="154"/>
      <c r="CQ45" s="154"/>
    </row>
    <row r="46" spans="1:95" ht="14.25">
      <c r="A46" s="8" t="s">
        <v>28</v>
      </c>
      <c r="B46" s="362" t="s">
        <v>108</v>
      </c>
      <c r="C46" s="362"/>
      <c r="D46" s="362"/>
      <c r="E46" s="7" t="s">
        <v>29</v>
      </c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89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4"/>
      <c r="CM46" s="154"/>
      <c r="CN46" s="154"/>
      <c r="CO46" s="154"/>
      <c r="CP46" s="154"/>
      <c r="CQ46" s="154"/>
    </row>
    <row r="47" spans="1:95" ht="15">
      <c r="A47" s="8"/>
      <c r="B47" s="350"/>
      <c r="C47" s="350"/>
      <c r="D47" s="350"/>
      <c r="E47" s="7" t="s">
        <v>15</v>
      </c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89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</row>
    <row r="48" spans="1:95" ht="14.25">
      <c r="A48" s="8" t="s">
        <v>30</v>
      </c>
      <c r="B48" s="362" t="s">
        <v>91</v>
      </c>
      <c r="C48" s="362"/>
      <c r="D48" s="362"/>
      <c r="E48" s="7" t="s">
        <v>26</v>
      </c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93"/>
      <c r="AL48" s="140"/>
      <c r="AM48" s="93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89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272"/>
      <c r="BW48" s="272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  <c r="CO48" s="154"/>
      <c r="CP48" s="154"/>
      <c r="CQ48" s="154"/>
    </row>
    <row r="49" spans="1:95" ht="15">
      <c r="A49" s="8"/>
      <c r="B49" s="350"/>
      <c r="C49" s="350"/>
      <c r="D49" s="350"/>
      <c r="E49" s="7" t="s">
        <v>15</v>
      </c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93"/>
      <c r="AL49" s="140"/>
      <c r="AM49" s="93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89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272"/>
      <c r="BW49" s="272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4"/>
      <c r="CO49" s="154"/>
      <c r="CP49" s="154"/>
      <c r="CQ49" s="154"/>
    </row>
    <row r="50" spans="1:95" ht="14.25">
      <c r="A50" s="8" t="s">
        <v>31</v>
      </c>
      <c r="B50" s="365" t="s">
        <v>32</v>
      </c>
      <c r="C50" s="365"/>
      <c r="D50" s="365"/>
      <c r="E50" s="7" t="s">
        <v>33</v>
      </c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272" t="s">
        <v>834</v>
      </c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71"/>
      <c r="AL50" s="154"/>
      <c r="AM50" s="171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93"/>
      <c r="BD50" s="154"/>
      <c r="BE50" s="154"/>
      <c r="BF50" s="154"/>
      <c r="BG50" s="189"/>
      <c r="BH50" s="154"/>
      <c r="BI50" s="154"/>
      <c r="BJ50" s="154"/>
      <c r="BK50" s="93"/>
      <c r="BL50" s="272" t="s">
        <v>977</v>
      </c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272" t="s">
        <v>319</v>
      </c>
      <c r="BY50" s="154"/>
      <c r="BZ50" s="272" t="s">
        <v>319</v>
      </c>
      <c r="CA50" s="154"/>
      <c r="CB50" s="272" t="s">
        <v>319</v>
      </c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CM50" s="154"/>
      <c r="CN50" s="154"/>
      <c r="CO50" s="154"/>
      <c r="CP50" s="154"/>
      <c r="CQ50" s="154"/>
    </row>
    <row r="51" spans="1:95" ht="15">
      <c r="A51" s="8"/>
      <c r="B51" s="350"/>
      <c r="C51" s="350"/>
      <c r="D51" s="350"/>
      <c r="E51" s="7" t="s">
        <v>15</v>
      </c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272" t="s">
        <v>387</v>
      </c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71"/>
      <c r="AL51" s="154"/>
      <c r="AM51" s="171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93"/>
      <c r="BD51" s="154"/>
      <c r="BE51" s="154"/>
      <c r="BF51" s="154"/>
      <c r="BG51" s="189"/>
      <c r="BH51" s="154"/>
      <c r="BI51" s="154"/>
      <c r="BJ51" s="154"/>
      <c r="BK51" s="93"/>
      <c r="BL51" s="272" t="s">
        <v>756</v>
      </c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272" t="s">
        <v>550</v>
      </c>
      <c r="BY51" s="154"/>
      <c r="BZ51" s="272" t="s">
        <v>550</v>
      </c>
      <c r="CA51" s="154"/>
      <c r="CB51" s="272" t="s">
        <v>550</v>
      </c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4"/>
      <c r="CP51" s="154"/>
      <c r="CQ51" s="154"/>
    </row>
    <row r="52" spans="1:95" ht="14.25">
      <c r="A52" s="8" t="s">
        <v>34</v>
      </c>
      <c r="B52" s="365" t="s">
        <v>35</v>
      </c>
      <c r="C52" s="365"/>
      <c r="D52" s="365"/>
      <c r="E52" s="7" t="s">
        <v>36</v>
      </c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71"/>
      <c r="AL52" s="154"/>
      <c r="AM52" s="171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89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</row>
    <row r="53" spans="1:95" ht="15">
      <c r="A53" s="2"/>
      <c r="B53" s="350"/>
      <c r="C53" s="350"/>
      <c r="D53" s="350"/>
      <c r="E53" s="7" t="s">
        <v>15</v>
      </c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71"/>
      <c r="AL53" s="154"/>
      <c r="AM53" s="171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89"/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4"/>
      <c r="CM53" s="154"/>
      <c r="CN53" s="154"/>
      <c r="CO53" s="154"/>
      <c r="CP53" s="154"/>
      <c r="CQ53" s="154"/>
    </row>
    <row r="54" spans="1:95" ht="15">
      <c r="A54" s="2">
        <v>4</v>
      </c>
      <c r="B54" s="436" t="s">
        <v>98</v>
      </c>
      <c r="C54" s="436"/>
      <c r="D54" s="436"/>
      <c r="E54" s="7" t="s">
        <v>26</v>
      </c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71"/>
      <c r="AL54" s="154"/>
      <c r="AM54" s="171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89"/>
      <c r="BH54" s="154"/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  <c r="BS54" s="93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</row>
    <row r="55" spans="1:95" ht="15">
      <c r="A55" s="2"/>
      <c r="B55" s="350"/>
      <c r="C55" s="350"/>
      <c r="D55" s="350"/>
      <c r="E55" s="7" t="s">
        <v>15</v>
      </c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71"/>
      <c r="AL55" s="154"/>
      <c r="AM55" s="171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89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93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4"/>
      <c r="CM55" s="154"/>
      <c r="CN55" s="154"/>
      <c r="CO55" s="154"/>
      <c r="CP55" s="154"/>
      <c r="CQ55" s="154"/>
    </row>
    <row r="56" spans="1:95" ht="15">
      <c r="A56" s="2">
        <v>5</v>
      </c>
      <c r="B56" s="436" t="s">
        <v>37</v>
      </c>
      <c r="C56" s="436"/>
      <c r="D56" s="436"/>
      <c r="E56" s="7" t="s">
        <v>11</v>
      </c>
      <c r="F56" s="154"/>
      <c r="G56" s="154"/>
      <c r="H56" s="154"/>
      <c r="I56" s="154"/>
      <c r="J56" s="154"/>
      <c r="K56" s="154"/>
      <c r="L56" s="272" t="s">
        <v>978</v>
      </c>
      <c r="M56" s="154"/>
      <c r="N56" s="154"/>
      <c r="O56" s="154"/>
      <c r="P56" s="154"/>
      <c r="Q56" s="93"/>
      <c r="R56" s="154"/>
      <c r="S56" s="154"/>
      <c r="T56" s="154"/>
      <c r="U56" s="93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40"/>
      <c r="AK56" s="171"/>
      <c r="AL56" s="91"/>
      <c r="AM56" s="171"/>
      <c r="AN56" s="140" t="s">
        <v>312</v>
      </c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93"/>
      <c r="AZ56" s="154"/>
      <c r="BA56" s="154"/>
      <c r="BB56" s="154"/>
      <c r="BC56" s="154"/>
      <c r="BD56" s="154"/>
      <c r="BE56" s="154"/>
      <c r="BF56" s="154"/>
      <c r="BG56" s="189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93"/>
      <c r="BV56" s="154"/>
      <c r="BW56" s="154"/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4"/>
      <c r="CP56" s="154"/>
      <c r="CQ56" s="154"/>
    </row>
    <row r="57" spans="1:95" ht="15">
      <c r="A57" s="2"/>
      <c r="B57" s="350"/>
      <c r="C57" s="350"/>
      <c r="D57" s="350"/>
      <c r="E57" s="7" t="s">
        <v>15</v>
      </c>
      <c r="F57" s="154"/>
      <c r="G57" s="154"/>
      <c r="H57" s="154"/>
      <c r="I57" s="154"/>
      <c r="J57" s="154"/>
      <c r="K57" s="154"/>
      <c r="L57" s="272" t="s">
        <v>250</v>
      </c>
      <c r="M57" s="154"/>
      <c r="N57" s="154"/>
      <c r="O57" s="154"/>
      <c r="P57" s="154"/>
      <c r="Q57" s="93"/>
      <c r="R57" s="154"/>
      <c r="S57" s="154"/>
      <c r="T57" s="154"/>
      <c r="U57" s="93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40"/>
      <c r="AK57" s="171"/>
      <c r="AL57" s="91"/>
      <c r="AM57" s="171"/>
      <c r="AN57" s="140" t="s">
        <v>237</v>
      </c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93"/>
      <c r="AZ57" s="154"/>
      <c r="BA57" s="154"/>
      <c r="BB57" s="154"/>
      <c r="BC57" s="154"/>
      <c r="BD57" s="154"/>
      <c r="BE57" s="154"/>
      <c r="BF57" s="154"/>
      <c r="BG57" s="189"/>
      <c r="BH57" s="154"/>
      <c r="BI57" s="154"/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93"/>
      <c r="BV57" s="154"/>
      <c r="BW57" s="154"/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4"/>
      <c r="CM57" s="154"/>
      <c r="CN57" s="154"/>
      <c r="CO57" s="154"/>
      <c r="CP57" s="154"/>
      <c r="CQ57" s="154"/>
    </row>
    <row r="58" spans="1:95" ht="14.25">
      <c r="A58" s="9" t="s">
        <v>92</v>
      </c>
      <c r="B58" s="365" t="s">
        <v>974</v>
      </c>
      <c r="C58" s="365"/>
      <c r="D58" s="365"/>
      <c r="E58" s="7" t="s">
        <v>26</v>
      </c>
      <c r="F58" s="154"/>
      <c r="G58" s="154"/>
      <c r="H58" s="154"/>
      <c r="I58" s="154"/>
      <c r="J58" s="272">
        <v>4</v>
      </c>
      <c r="K58" s="154"/>
      <c r="L58" s="154"/>
      <c r="M58" s="154"/>
      <c r="N58" s="154"/>
      <c r="O58" s="154"/>
      <c r="P58" s="154"/>
      <c r="Q58" s="171"/>
      <c r="R58" s="154"/>
      <c r="S58" s="154"/>
      <c r="T58" s="154"/>
      <c r="U58" s="171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93"/>
      <c r="AL58" s="154"/>
      <c r="AM58" s="171"/>
      <c r="AN58" s="272">
        <v>5</v>
      </c>
      <c r="AO58" s="154"/>
      <c r="AP58" s="154"/>
      <c r="AQ58" s="93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89"/>
      <c r="BH58" s="154"/>
      <c r="BI58" s="154"/>
      <c r="BJ58" s="154"/>
      <c r="BK58" s="154"/>
      <c r="BL58" s="272">
        <v>11</v>
      </c>
      <c r="BM58" s="272"/>
      <c r="BN58" s="272">
        <v>11</v>
      </c>
      <c r="BO58" s="154"/>
      <c r="BP58" s="154"/>
      <c r="BQ58" s="154"/>
      <c r="BR58" s="154"/>
      <c r="BS58" s="154"/>
      <c r="BT58" s="154"/>
      <c r="BU58" s="154"/>
      <c r="BV58" s="154"/>
      <c r="BW58" s="154"/>
      <c r="BX58" s="272">
        <v>25</v>
      </c>
      <c r="BY58" s="154"/>
      <c r="BZ58" s="154"/>
      <c r="CA58" s="154"/>
      <c r="CB58" s="272">
        <v>12</v>
      </c>
      <c r="CC58" s="154"/>
      <c r="CD58" s="272">
        <v>22</v>
      </c>
      <c r="CE58" s="154"/>
      <c r="CF58" s="272">
        <v>5</v>
      </c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</row>
    <row r="59" spans="1:95" ht="15">
      <c r="A59" s="9"/>
      <c r="B59" s="350"/>
      <c r="C59" s="350"/>
      <c r="D59" s="350"/>
      <c r="E59" s="7" t="s">
        <v>15</v>
      </c>
      <c r="F59" s="154"/>
      <c r="G59" s="154"/>
      <c r="H59" s="154"/>
      <c r="I59" s="154"/>
      <c r="J59" s="272" t="s">
        <v>976</v>
      </c>
      <c r="K59" s="154"/>
      <c r="L59" s="154"/>
      <c r="M59" s="154"/>
      <c r="N59" s="154"/>
      <c r="O59" s="154"/>
      <c r="P59" s="154"/>
      <c r="Q59" s="171"/>
      <c r="R59" s="154"/>
      <c r="S59" s="154"/>
      <c r="T59" s="154"/>
      <c r="U59" s="171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93"/>
      <c r="AL59" s="154"/>
      <c r="AM59" s="171"/>
      <c r="AN59" s="272" t="s">
        <v>247</v>
      </c>
      <c r="AO59" s="154"/>
      <c r="AP59" s="154"/>
      <c r="AQ59" s="93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89"/>
      <c r="BH59" s="154"/>
      <c r="BI59" s="154"/>
      <c r="BJ59" s="154"/>
      <c r="BK59" s="154"/>
      <c r="BL59" s="272" t="s">
        <v>284</v>
      </c>
      <c r="BM59" s="272"/>
      <c r="BN59" s="272" t="s">
        <v>284</v>
      </c>
      <c r="BO59" s="154"/>
      <c r="BP59" s="154"/>
      <c r="BQ59" s="154"/>
      <c r="BR59" s="154"/>
      <c r="BS59" s="154"/>
      <c r="BT59" s="154"/>
      <c r="BU59" s="154"/>
      <c r="BV59" s="154"/>
      <c r="BW59" s="154"/>
      <c r="BX59" s="272" t="s">
        <v>975</v>
      </c>
      <c r="BY59" s="154"/>
      <c r="BZ59" s="154"/>
      <c r="CA59" s="154"/>
      <c r="CB59" s="272" t="s">
        <v>972</v>
      </c>
      <c r="CC59" s="154"/>
      <c r="CD59" s="272" t="s">
        <v>784</v>
      </c>
      <c r="CE59" s="154"/>
      <c r="CF59" s="272" t="s">
        <v>247</v>
      </c>
      <c r="CG59" s="154"/>
      <c r="CH59" s="154"/>
      <c r="CI59" s="154"/>
      <c r="CJ59" s="154"/>
      <c r="CK59" s="154"/>
      <c r="CL59" s="154"/>
      <c r="CM59" s="154"/>
      <c r="CN59" s="154"/>
      <c r="CO59" s="154"/>
      <c r="CP59" s="154"/>
      <c r="CQ59" s="154"/>
    </row>
    <row r="60" spans="1:95" ht="14.25">
      <c r="A60" s="9" t="s">
        <v>93</v>
      </c>
      <c r="B60" s="365" t="s">
        <v>39</v>
      </c>
      <c r="C60" s="365"/>
      <c r="D60" s="365"/>
      <c r="E60" s="7" t="s">
        <v>11</v>
      </c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71"/>
      <c r="R60" s="154"/>
      <c r="S60" s="154"/>
      <c r="T60" s="154"/>
      <c r="U60" s="171"/>
      <c r="V60" s="154"/>
      <c r="W60" s="93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71"/>
      <c r="AL60" s="154"/>
      <c r="AM60" s="171"/>
      <c r="AN60" s="154"/>
      <c r="AO60" s="154"/>
      <c r="AP60" s="154"/>
      <c r="AQ60" s="93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89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272"/>
      <c r="CD60" s="154"/>
      <c r="CE60" s="154"/>
      <c r="CF60" s="154"/>
      <c r="CG60" s="154"/>
      <c r="CH60" s="154"/>
      <c r="CI60" s="154"/>
      <c r="CJ60" s="154"/>
      <c r="CK60" s="154"/>
      <c r="CL60" s="154"/>
      <c r="CM60" s="93"/>
      <c r="CN60" s="154"/>
      <c r="CO60" s="154"/>
      <c r="CP60" s="154"/>
      <c r="CQ60" s="154"/>
    </row>
    <row r="61" spans="1:95" ht="15">
      <c r="A61" s="9"/>
      <c r="B61" s="350"/>
      <c r="C61" s="350"/>
      <c r="D61" s="350"/>
      <c r="E61" s="7" t="s">
        <v>15</v>
      </c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71"/>
      <c r="R61" s="154"/>
      <c r="S61" s="154"/>
      <c r="T61" s="154"/>
      <c r="U61" s="171"/>
      <c r="V61" s="154"/>
      <c r="W61" s="93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71"/>
      <c r="AL61" s="154"/>
      <c r="AM61" s="171"/>
      <c r="AN61" s="154"/>
      <c r="AO61" s="154"/>
      <c r="AP61" s="154"/>
      <c r="AQ61" s="93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89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272"/>
      <c r="CD61" s="154"/>
      <c r="CE61" s="154"/>
      <c r="CF61" s="154"/>
      <c r="CG61" s="154"/>
      <c r="CH61" s="154"/>
      <c r="CI61" s="154"/>
      <c r="CJ61" s="154"/>
      <c r="CK61" s="154"/>
      <c r="CL61" s="154"/>
      <c r="CM61" s="93"/>
      <c r="CN61" s="154"/>
      <c r="CO61" s="154"/>
      <c r="CP61" s="154"/>
      <c r="CQ61" s="154"/>
    </row>
    <row r="62" spans="1:95" ht="14.25">
      <c r="A62" s="9" t="s">
        <v>94</v>
      </c>
      <c r="B62" s="365" t="s">
        <v>40</v>
      </c>
      <c r="C62" s="365"/>
      <c r="D62" s="365"/>
      <c r="E62" s="7" t="s">
        <v>11</v>
      </c>
      <c r="F62" s="154"/>
      <c r="G62" s="154"/>
      <c r="H62" s="154"/>
      <c r="I62" s="154"/>
      <c r="J62" s="154"/>
      <c r="K62" s="154"/>
      <c r="L62" s="154"/>
      <c r="M62" s="93"/>
      <c r="N62" s="154"/>
      <c r="O62" s="154"/>
      <c r="P62" s="154"/>
      <c r="Q62" s="93"/>
      <c r="R62" s="154"/>
      <c r="S62" s="93"/>
      <c r="T62" s="154"/>
      <c r="U62" s="171"/>
      <c r="V62" s="272" t="s">
        <v>318</v>
      </c>
      <c r="W62" s="171"/>
      <c r="X62" s="154"/>
      <c r="Y62" s="93"/>
      <c r="Z62" s="154"/>
      <c r="AA62" s="154"/>
      <c r="AB62" s="154"/>
      <c r="AC62" s="154"/>
      <c r="AD62" s="154"/>
      <c r="AE62" s="93"/>
      <c r="AF62" s="154"/>
      <c r="AG62" s="154"/>
      <c r="AH62" s="154"/>
      <c r="AI62" s="154"/>
      <c r="AJ62" s="154"/>
      <c r="AK62" s="171"/>
      <c r="AL62" s="140"/>
      <c r="AM62" s="93"/>
      <c r="AN62" s="154"/>
      <c r="AO62" s="154"/>
      <c r="AP62" s="154"/>
      <c r="AQ62" s="171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89"/>
      <c r="BH62" s="154"/>
      <c r="BI62" s="154"/>
      <c r="BJ62" s="154"/>
      <c r="BK62" s="154"/>
      <c r="BL62" s="272" t="s">
        <v>316</v>
      </c>
      <c r="BM62" s="154"/>
      <c r="BN62" s="272" t="s">
        <v>316</v>
      </c>
      <c r="BO62" s="154"/>
      <c r="BP62" s="154"/>
      <c r="BQ62" s="154"/>
      <c r="BR62" s="154"/>
      <c r="BS62" s="154"/>
      <c r="BT62" s="272" t="s">
        <v>317</v>
      </c>
      <c r="BU62" s="154"/>
      <c r="BV62" s="154"/>
      <c r="BW62" s="154"/>
      <c r="BX62" s="140"/>
      <c r="BY62" s="93"/>
      <c r="BZ62" s="140"/>
      <c r="CA62" s="93"/>
      <c r="CB62" s="140"/>
      <c r="CC62" s="91"/>
      <c r="CD62" s="140"/>
      <c r="CE62" s="93"/>
      <c r="CF62" s="154"/>
      <c r="CG62" s="154"/>
      <c r="CH62" s="154"/>
      <c r="CI62" s="154"/>
      <c r="CJ62" s="272" t="s">
        <v>320</v>
      </c>
      <c r="CK62" s="154"/>
      <c r="CL62" s="272" t="s">
        <v>319</v>
      </c>
      <c r="CM62" s="154"/>
      <c r="CN62" s="272" t="s">
        <v>312</v>
      </c>
      <c r="CO62" s="154"/>
      <c r="CP62" s="272" t="s">
        <v>789</v>
      </c>
      <c r="CQ62" s="154"/>
    </row>
    <row r="63" spans="1:95" ht="15">
      <c r="A63" s="2"/>
      <c r="B63" s="350"/>
      <c r="C63" s="350"/>
      <c r="D63" s="350"/>
      <c r="E63" s="7" t="s">
        <v>15</v>
      </c>
      <c r="F63" s="154"/>
      <c r="G63" s="154"/>
      <c r="H63" s="154"/>
      <c r="I63" s="154"/>
      <c r="J63" s="154"/>
      <c r="K63" s="154"/>
      <c r="L63" s="154"/>
      <c r="M63" s="93"/>
      <c r="N63" s="154"/>
      <c r="O63" s="154"/>
      <c r="P63" s="154"/>
      <c r="Q63" s="93"/>
      <c r="R63" s="154"/>
      <c r="S63" s="93"/>
      <c r="T63" s="154"/>
      <c r="U63" s="171"/>
      <c r="V63" s="272" t="s">
        <v>308</v>
      </c>
      <c r="W63" s="171"/>
      <c r="X63" s="154"/>
      <c r="Y63" s="93"/>
      <c r="Z63" s="154"/>
      <c r="AA63" s="154"/>
      <c r="AB63" s="154"/>
      <c r="AC63" s="154"/>
      <c r="AD63" s="154"/>
      <c r="AE63" s="93"/>
      <c r="AF63" s="154"/>
      <c r="AG63" s="154"/>
      <c r="AH63" s="154"/>
      <c r="AI63" s="154"/>
      <c r="AJ63" s="154"/>
      <c r="AK63" s="171"/>
      <c r="AL63" s="140"/>
      <c r="AM63" s="93"/>
      <c r="AN63" s="154"/>
      <c r="AO63" s="154"/>
      <c r="AP63" s="154"/>
      <c r="AQ63" s="171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89"/>
      <c r="BH63" s="154"/>
      <c r="BI63" s="154"/>
      <c r="BJ63" s="154"/>
      <c r="BK63" s="154"/>
      <c r="BL63" s="272" t="s">
        <v>292</v>
      </c>
      <c r="BM63" s="154"/>
      <c r="BN63" s="272" t="s">
        <v>292</v>
      </c>
      <c r="BO63" s="154"/>
      <c r="BP63" s="154"/>
      <c r="BQ63" s="154"/>
      <c r="BR63" s="154"/>
      <c r="BS63" s="154"/>
      <c r="BT63" s="272" t="s">
        <v>297</v>
      </c>
      <c r="BU63" s="154"/>
      <c r="BV63" s="154"/>
      <c r="BW63" s="154"/>
      <c r="BX63" s="140"/>
      <c r="BY63" s="93"/>
      <c r="BZ63" s="140"/>
      <c r="CA63" s="93"/>
      <c r="CB63" s="140"/>
      <c r="CC63" s="91"/>
      <c r="CD63" s="140"/>
      <c r="CE63" s="93"/>
      <c r="CF63" s="154"/>
      <c r="CG63" s="154"/>
      <c r="CH63" s="154"/>
      <c r="CI63" s="154"/>
      <c r="CJ63" s="272" t="s">
        <v>247</v>
      </c>
      <c r="CK63" s="154"/>
      <c r="CL63" s="272" t="s">
        <v>387</v>
      </c>
      <c r="CM63" s="154"/>
      <c r="CN63" s="272" t="s">
        <v>293</v>
      </c>
      <c r="CO63" s="154"/>
      <c r="CP63" s="272" t="s">
        <v>248</v>
      </c>
      <c r="CQ63" s="154"/>
    </row>
    <row r="64" spans="1:95" ht="15">
      <c r="A64" s="2">
        <v>6</v>
      </c>
      <c r="B64" s="436" t="s">
        <v>41</v>
      </c>
      <c r="C64" s="436"/>
      <c r="D64" s="436"/>
      <c r="E64" s="7" t="s">
        <v>11</v>
      </c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71"/>
      <c r="R64" s="154"/>
      <c r="S64" s="171"/>
      <c r="T64" s="154"/>
      <c r="U64" s="171"/>
      <c r="V64" s="272" t="s">
        <v>864</v>
      </c>
      <c r="W64" s="171"/>
      <c r="X64" s="154"/>
      <c r="Y64" s="171"/>
      <c r="Z64" s="154"/>
      <c r="AA64" s="154"/>
      <c r="AB64" s="154"/>
      <c r="AC64" s="154"/>
      <c r="AD64" s="154"/>
      <c r="AE64" s="93"/>
      <c r="AF64" s="154"/>
      <c r="AG64" s="93"/>
      <c r="AH64" s="140" t="s">
        <v>979</v>
      </c>
      <c r="AI64" s="154"/>
      <c r="AJ64" s="154"/>
      <c r="AK64" s="171"/>
      <c r="AL64" s="154"/>
      <c r="AM64" s="171"/>
      <c r="AN64" s="140"/>
      <c r="AO64" s="93"/>
      <c r="AP64" s="154"/>
      <c r="AQ64" s="171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89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91"/>
      <c r="BY64" s="91"/>
      <c r="BZ64" s="91"/>
      <c r="CA64" s="154"/>
      <c r="CB64" s="154"/>
      <c r="CC64" s="154"/>
      <c r="CD64" s="154"/>
      <c r="CE64" s="154"/>
      <c r="CF64" s="154"/>
      <c r="CG64" s="154"/>
      <c r="CH64" s="272" t="s">
        <v>981</v>
      </c>
      <c r="CI64" s="154"/>
      <c r="CJ64" s="154"/>
      <c r="CK64" s="154"/>
      <c r="CL64" s="154"/>
      <c r="CM64" s="154"/>
      <c r="CN64" s="154"/>
      <c r="CO64" s="154"/>
      <c r="CP64" s="272" t="s">
        <v>232</v>
      </c>
      <c r="CQ64" s="154"/>
    </row>
    <row r="65" spans="1:95" ht="15">
      <c r="A65" s="2"/>
      <c r="B65" s="350"/>
      <c r="C65" s="350"/>
      <c r="D65" s="350"/>
      <c r="E65" s="7" t="s">
        <v>15</v>
      </c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71"/>
      <c r="R65" s="154"/>
      <c r="S65" s="171"/>
      <c r="T65" s="154"/>
      <c r="U65" s="171"/>
      <c r="V65" s="272" t="s">
        <v>980</v>
      </c>
      <c r="W65" s="171"/>
      <c r="X65" s="154"/>
      <c r="Y65" s="171"/>
      <c r="Z65" s="154"/>
      <c r="AA65" s="154"/>
      <c r="AB65" s="154"/>
      <c r="AC65" s="154"/>
      <c r="AD65" s="154"/>
      <c r="AE65" s="93"/>
      <c r="AF65" s="154"/>
      <c r="AG65" s="93"/>
      <c r="AH65" s="140" t="s">
        <v>792</v>
      </c>
      <c r="AI65" s="154"/>
      <c r="AJ65" s="154"/>
      <c r="AK65" s="171"/>
      <c r="AL65" s="154"/>
      <c r="AM65" s="171"/>
      <c r="AN65" s="140"/>
      <c r="AO65" s="93"/>
      <c r="AP65" s="154"/>
      <c r="AQ65" s="171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89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91"/>
      <c r="BY65" s="91"/>
      <c r="BZ65" s="91"/>
      <c r="CA65" s="154"/>
      <c r="CB65" s="154"/>
      <c r="CC65" s="154"/>
      <c r="CD65" s="154"/>
      <c r="CE65" s="154"/>
      <c r="CF65" s="154"/>
      <c r="CG65" s="154"/>
      <c r="CH65" s="272" t="s">
        <v>982</v>
      </c>
      <c r="CI65" s="154"/>
      <c r="CJ65" s="154"/>
      <c r="CK65" s="154"/>
      <c r="CL65" s="154"/>
      <c r="CM65" s="154"/>
      <c r="CN65" s="154"/>
      <c r="CO65" s="154"/>
      <c r="CP65" s="272" t="s">
        <v>850</v>
      </c>
      <c r="CQ65" s="154"/>
    </row>
    <row r="66" spans="1:95" ht="15">
      <c r="A66" s="2">
        <v>7</v>
      </c>
      <c r="B66" s="6" t="s">
        <v>42</v>
      </c>
      <c r="C66" s="6"/>
      <c r="D66" s="6"/>
      <c r="E66" s="7" t="s">
        <v>43</v>
      </c>
      <c r="F66" s="154"/>
      <c r="G66" s="154"/>
      <c r="H66" s="272" t="s">
        <v>312</v>
      </c>
      <c r="I66" s="93"/>
      <c r="J66" s="154"/>
      <c r="K66" s="154"/>
      <c r="L66" s="272" t="s">
        <v>312</v>
      </c>
      <c r="M66" s="272"/>
      <c r="N66" s="272" t="s">
        <v>312</v>
      </c>
      <c r="O66" s="93"/>
      <c r="P66" s="154"/>
      <c r="Q66" s="93"/>
      <c r="R66" s="154"/>
      <c r="S66" s="93"/>
      <c r="T66" s="154"/>
      <c r="U66" s="93"/>
      <c r="V66" s="272" t="s">
        <v>312</v>
      </c>
      <c r="W66" s="93"/>
      <c r="X66" s="154"/>
      <c r="Y66" s="171"/>
      <c r="Z66" s="154"/>
      <c r="AA66" s="154"/>
      <c r="AB66" s="154"/>
      <c r="AC66" s="93"/>
      <c r="AD66" s="154"/>
      <c r="AE66" s="93"/>
      <c r="AF66" s="154"/>
      <c r="AG66" s="154"/>
      <c r="AH66" s="272" t="s">
        <v>312</v>
      </c>
      <c r="AI66" s="93"/>
      <c r="AJ66" s="272" t="s">
        <v>312</v>
      </c>
      <c r="AK66" s="93"/>
      <c r="AL66" s="272" t="s">
        <v>312</v>
      </c>
      <c r="AM66" s="93"/>
      <c r="AN66" s="154"/>
      <c r="AO66" s="93"/>
      <c r="AP66" s="154"/>
      <c r="AQ66" s="93"/>
      <c r="AR66" s="272" t="s">
        <v>312</v>
      </c>
      <c r="AS66" s="154"/>
      <c r="AT66" s="154"/>
      <c r="AU66" s="93"/>
      <c r="AV66" s="154"/>
      <c r="AW66" s="93"/>
      <c r="AX66" s="272" t="s">
        <v>312</v>
      </c>
      <c r="AY66" s="93"/>
      <c r="AZ66" s="272" t="s">
        <v>312</v>
      </c>
      <c r="BA66" s="154"/>
      <c r="BB66" s="154"/>
      <c r="BC66" s="93"/>
      <c r="BD66" s="154"/>
      <c r="BE66" s="93"/>
      <c r="BF66" s="154"/>
      <c r="BG66" s="317"/>
      <c r="BH66" s="272" t="s">
        <v>312</v>
      </c>
      <c r="BI66" s="93"/>
      <c r="BJ66" s="272" t="s">
        <v>312</v>
      </c>
      <c r="BK66" s="93"/>
      <c r="BL66" s="154"/>
      <c r="BM66" s="93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40" t="s">
        <v>312</v>
      </c>
      <c r="BY66" s="93"/>
      <c r="BZ66" s="140" t="s">
        <v>312</v>
      </c>
      <c r="CA66" s="93"/>
      <c r="CB66" s="272" t="s">
        <v>312</v>
      </c>
      <c r="CC66" s="93"/>
      <c r="CD66" s="272" t="s">
        <v>312</v>
      </c>
      <c r="CE66" s="93"/>
      <c r="CF66" s="154"/>
      <c r="CG66" s="93"/>
      <c r="CH66" s="272" t="s">
        <v>312</v>
      </c>
      <c r="CI66" s="93"/>
      <c r="CJ66" s="272" t="s">
        <v>312</v>
      </c>
      <c r="CK66" s="154"/>
      <c r="CL66" s="272" t="s">
        <v>312</v>
      </c>
      <c r="CM66" s="93"/>
      <c r="CN66" s="272" t="s">
        <v>312</v>
      </c>
      <c r="CO66" s="93"/>
      <c r="CP66" s="272" t="s">
        <v>312</v>
      </c>
      <c r="CQ66" s="93"/>
    </row>
    <row r="67" spans="1:95" ht="15">
      <c r="A67" s="2"/>
      <c r="B67" s="350"/>
      <c r="C67" s="350"/>
      <c r="D67" s="350"/>
      <c r="E67" s="7" t="s">
        <v>15</v>
      </c>
      <c r="F67" s="154"/>
      <c r="G67" s="154"/>
      <c r="H67" s="272" t="s">
        <v>310</v>
      </c>
      <c r="I67" s="93"/>
      <c r="J67" s="154"/>
      <c r="K67" s="154"/>
      <c r="L67" s="272" t="s">
        <v>310</v>
      </c>
      <c r="M67" s="272"/>
      <c r="N67" s="272" t="s">
        <v>310</v>
      </c>
      <c r="O67" s="93"/>
      <c r="P67" s="154"/>
      <c r="Q67" s="93"/>
      <c r="R67" s="154"/>
      <c r="S67" s="93"/>
      <c r="T67" s="154"/>
      <c r="U67" s="93"/>
      <c r="V67" s="272" t="s">
        <v>310</v>
      </c>
      <c r="W67" s="93"/>
      <c r="X67" s="154"/>
      <c r="Y67" s="171"/>
      <c r="Z67" s="154"/>
      <c r="AA67" s="154"/>
      <c r="AB67" s="154"/>
      <c r="AC67" s="93"/>
      <c r="AD67" s="154"/>
      <c r="AE67" s="93"/>
      <c r="AF67" s="154"/>
      <c r="AG67" s="154"/>
      <c r="AH67" s="272" t="s">
        <v>310</v>
      </c>
      <c r="AI67" s="93"/>
      <c r="AJ67" s="272" t="s">
        <v>310</v>
      </c>
      <c r="AK67" s="93"/>
      <c r="AL67" s="272" t="s">
        <v>310</v>
      </c>
      <c r="AM67" s="93"/>
      <c r="AN67" s="154"/>
      <c r="AO67" s="93"/>
      <c r="AP67" s="154"/>
      <c r="AQ67" s="93"/>
      <c r="AR67" s="272" t="s">
        <v>310</v>
      </c>
      <c r="AS67" s="154"/>
      <c r="AT67" s="154"/>
      <c r="AU67" s="93"/>
      <c r="AV67" s="154"/>
      <c r="AW67" s="93"/>
      <c r="AX67" s="272" t="s">
        <v>310</v>
      </c>
      <c r="AY67" s="93"/>
      <c r="AZ67" s="272" t="s">
        <v>310</v>
      </c>
      <c r="BA67" s="154"/>
      <c r="BB67" s="154"/>
      <c r="BC67" s="93"/>
      <c r="BD67" s="154"/>
      <c r="BE67" s="93"/>
      <c r="BF67" s="154"/>
      <c r="BG67" s="317"/>
      <c r="BH67" s="272" t="s">
        <v>310</v>
      </c>
      <c r="BI67" s="93"/>
      <c r="BJ67" s="272" t="s">
        <v>310</v>
      </c>
      <c r="BK67" s="93"/>
      <c r="BL67" s="154"/>
      <c r="BM67" s="93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40" t="s">
        <v>310</v>
      </c>
      <c r="BY67" s="93"/>
      <c r="BZ67" s="140" t="s">
        <v>310</v>
      </c>
      <c r="CA67" s="93"/>
      <c r="CB67" s="272" t="s">
        <v>310</v>
      </c>
      <c r="CC67" s="93"/>
      <c r="CD67" s="272" t="s">
        <v>310</v>
      </c>
      <c r="CE67" s="93"/>
      <c r="CF67" s="154"/>
      <c r="CG67" s="93"/>
      <c r="CH67" s="272" t="s">
        <v>310</v>
      </c>
      <c r="CI67" s="93"/>
      <c r="CJ67" s="272" t="s">
        <v>310</v>
      </c>
      <c r="CK67" s="154"/>
      <c r="CL67" s="272" t="s">
        <v>310</v>
      </c>
      <c r="CM67" s="93"/>
      <c r="CN67" s="272" t="s">
        <v>310</v>
      </c>
      <c r="CO67" s="93"/>
      <c r="CP67" s="272" t="s">
        <v>310</v>
      </c>
      <c r="CQ67" s="93"/>
    </row>
    <row r="68" spans="1:95" ht="15">
      <c r="A68" s="2">
        <v>8</v>
      </c>
      <c r="B68" s="435" t="s">
        <v>109</v>
      </c>
      <c r="C68" s="435"/>
      <c r="D68" s="435"/>
      <c r="E68" s="7" t="s">
        <v>36</v>
      </c>
      <c r="F68" s="154"/>
      <c r="G68" s="154"/>
      <c r="H68" s="154"/>
      <c r="I68" s="154"/>
      <c r="J68" s="154"/>
      <c r="K68" s="154"/>
      <c r="L68" s="154"/>
      <c r="M68" s="154"/>
      <c r="N68" s="154"/>
      <c r="O68" s="171"/>
      <c r="P68" s="154"/>
      <c r="Q68" s="154"/>
      <c r="R68" s="154"/>
      <c r="S68" s="154"/>
      <c r="T68" s="154"/>
      <c r="U68" s="154"/>
      <c r="V68" s="154"/>
      <c r="W68" s="154"/>
      <c r="X68" s="154"/>
      <c r="Y68" s="171"/>
      <c r="Z68" s="154"/>
      <c r="AA68" s="154"/>
      <c r="AB68" s="154"/>
      <c r="AC68" s="171"/>
      <c r="AD68" s="154"/>
      <c r="AE68" s="154"/>
      <c r="AF68" s="154"/>
      <c r="AG68" s="154"/>
      <c r="AH68" s="154"/>
      <c r="AI68" s="154"/>
      <c r="AJ68" s="154"/>
      <c r="AK68" s="171"/>
      <c r="AL68" s="154"/>
      <c r="AM68" s="171"/>
      <c r="AN68" s="154"/>
      <c r="AO68" s="154"/>
      <c r="AP68" s="154"/>
      <c r="AQ68" s="171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89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91"/>
      <c r="BY68" s="91"/>
      <c r="BZ68" s="91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4"/>
    </row>
    <row r="69" spans="1:95" ht="15">
      <c r="A69" s="2"/>
      <c r="B69" s="350"/>
      <c r="C69" s="350"/>
      <c r="D69" s="350"/>
      <c r="E69" s="7" t="s">
        <v>15</v>
      </c>
      <c r="F69" s="154"/>
      <c r="G69" s="154"/>
      <c r="H69" s="154"/>
      <c r="I69" s="154"/>
      <c r="J69" s="154"/>
      <c r="K69" s="154"/>
      <c r="L69" s="154"/>
      <c r="M69" s="154"/>
      <c r="N69" s="154"/>
      <c r="O69" s="171"/>
      <c r="P69" s="154"/>
      <c r="Q69" s="154"/>
      <c r="R69" s="154"/>
      <c r="S69" s="154"/>
      <c r="T69" s="154"/>
      <c r="U69" s="154"/>
      <c r="V69" s="154"/>
      <c r="W69" s="154"/>
      <c r="X69" s="154"/>
      <c r="Y69" s="171"/>
      <c r="Z69" s="154"/>
      <c r="AA69" s="154"/>
      <c r="AB69" s="154"/>
      <c r="AC69" s="171"/>
      <c r="AD69" s="154"/>
      <c r="AE69" s="154"/>
      <c r="AF69" s="154"/>
      <c r="AG69" s="154"/>
      <c r="AH69" s="154"/>
      <c r="AI69" s="154"/>
      <c r="AJ69" s="154"/>
      <c r="AK69" s="171"/>
      <c r="AL69" s="154"/>
      <c r="AM69" s="171"/>
      <c r="AN69" s="154"/>
      <c r="AO69" s="154"/>
      <c r="AP69" s="154"/>
      <c r="AQ69" s="171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89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91"/>
      <c r="BY69" s="91"/>
      <c r="BZ69" s="91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</row>
    <row r="70" spans="1:95" ht="14.25">
      <c r="A70" s="8" t="s">
        <v>44</v>
      </c>
      <c r="B70" s="4" t="s">
        <v>45</v>
      </c>
      <c r="C70" s="4"/>
      <c r="D70" s="4"/>
      <c r="E70" s="7" t="s">
        <v>33</v>
      </c>
      <c r="F70" s="154"/>
      <c r="G70" s="93"/>
      <c r="H70" s="154"/>
      <c r="I70" s="154"/>
      <c r="J70" s="154"/>
      <c r="K70" s="93"/>
      <c r="L70" s="154"/>
      <c r="M70" s="93"/>
      <c r="N70" s="154"/>
      <c r="O70" s="171"/>
      <c r="P70" s="154"/>
      <c r="Q70" s="154"/>
      <c r="R70" s="154"/>
      <c r="S70" s="154"/>
      <c r="T70" s="154"/>
      <c r="U70" s="154"/>
      <c r="V70" s="154"/>
      <c r="W70" s="154"/>
      <c r="X70" s="154"/>
      <c r="Y70" s="93"/>
      <c r="Z70" s="154"/>
      <c r="AA70" s="154"/>
      <c r="AB70" s="154"/>
      <c r="AC70" s="171"/>
      <c r="AD70" s="154"/>
      <c r="AE70" s="154"/>
      <c r="AF70" s="154"/>
      <c r="AG70" s="154"/>
      <c r="AH70" s="154"/>
      <c r="AI70" s="154"/>
      <c r="AJ70" s="154"/>
      <c r="AK70" s="171"/>
      <c r="AL70" s="154"/>
      <c r="AM70" s="93"/>
      <c r="AN70" s="154"/>
      <c r="AO70" s="93"/>
      <c r="AP70" s="154"/>
      <c r="AQ70" s="171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93"/>
      <c r="BD70" s="154"/>
      <c r="BE70" s="93"/>
      <c r="BF70" s="154"/>
      <c r="BG70" s="189"/>
      <c r="BH70" s="154"/>
      <c r="BI70" s="154"/>
      <c r="BJ70" s="154"/>
      <c r="BK70" s="93"/>
      <c r="BL70" s="154"/>
      <c r="BM70" s="93"/>
      <c r="BN70" s="154"/>
      <c r="BO70" s="93"/>
      <c r="BP70" s="154"/>
      <c r="BQ70" s="93"/>
      <c r="BR70" s="154"/>
      <c r="BS70" s="154"/>
      <c r="BT70" s="154"/>
      <c r="BU70" s="93"/>
      <c r="BV70" s="154"/>
      <c r="BW70" s="154"/>
      <c r="BX70" s="91"/>
      <c r="BY70" s="91"/>
      <c r="BZ70" s="91"/>
      <c r="CA70" s="93"/>
      <c r="CB70" s="154"/>
      <c r="CC70" s="93"/>
      <c r="CD70" s="154"/>
      <c r="CE70" s="93"/>
      <c r="CF70" s="154"/>
      <c r="CG70" s="154"/>
      <c r="CH70" s="154"/>
      <c r="CI70" s="93"/>
      <c r="CJ70" s="154"/>
      <c r="CK70" s="154"/>
      <c r="CL70" s="154"/>
      <c r="CM70" s="154"/>
      <c r="CN70" s="154"/>
      <c r="CO70" s="154"/>
      <c r="CP70" s="154"/>
      <c r="CQ70" s="154"/>
    </row>
    <row r="71" spans="1:95" ht="15">
      <c r="A71" s="8"/>
      <c r="B71" s="350"/>
      <c r="C71" s="350"/>
      <c r="D71" s="350"/>
      <c r="E71" s="7" t="s">
        <v>15</v>
      </c>
      <c r="F71" s="154"/>
      <c r="G71" s="93"/>
      <c r="H71" s="154"/>
      <c r="I71" s="154"/>
      <c r="J71" s="154"/>
      <c r="K71" s="93"/>
      <c r="L71" s="154"/>
      <c r="M71" s="93"/>
      <c r="N71" s="154"/>
      <c r="O71" s="171"/>
      <c r="P71" s="154"/>
      <c r="Q71" s="154"/>
      <c r="R71" s="154"/>
      <c r="S71" s="154"/>
      <c r="T71" s="154"/>
      <c r="U71" s="154"/>
      <c r="V71" s="154"/>
      <c r="W71" s="154"/>
      <c r="X71" s="154"/>
      <c r="Y71" s="93"/>
      <c r="Z71" s="154"/>
      <c r="AA71" s="154"/>
      <c r="AB71" s="154"/>
      <c r="AC71" s="171"/>
      <c r="AD71" s="154"/>
      <c r="AE71" s="154"/>
      <c r="AF71" s="154"/>
      <c r="AG71" s="154"/>
      <c r="AH71" s="154"/>
      <c r="AI71" s="154"/>
      <c r="AJ71" s="154"/>
      <c r="AK71" s="171"/>
      <c r="AL71" s="154"/>
      <c r="AM71" s="93"/>
      <c r="AN71" s="154"/>
      <c r="AO71" s="93"/>
      <c r="AP71" s="154"/>
      <c r="AQ71" s="171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93"/>
      <c r="BD71" s="154"/>
      <c r="BE71" s="93"/>
      <c r="BF71" s="154"/>
      <c r="BG71" s="317"/>
      <c r="BH71" s="154"/>
      <c r="BI71" s="154"/>
      <c r="BJ71" s="154"/>
      <c r="BK71" s="93"/>
      <c r="BL71" s="154"/>
      <c r="BM71" s="93"/>
      <c r="BN71" s="154"/>
      <c r="BO71" s="93"/>
      <c r="BP71" s="154"/>
      <c r="BQ71" s="93"/>
      <c r="BR71" s="154"/>
      <c r="BS71" s="154"/>
      <c r="BT71" s="154"/>
      <c r="BU71" s="93"/>
      <c r="BV71" s="154"/>
      <c r="BW71" s="154"/>
      <c r="BX71" s="91"/>
      <c r="BY71" s="91"/>
      <c r="BZ71" s="91"/>
      <c r="CA71" s="93"/>
      <c r="CB71" s="154"/>
      <c r="CC71" s="93"/>
      <c r="CD71" s="154"/>
      <c r="CE71" s="93"/>
      <c r="CF71" s="154"/>
      <c r="CG71" s="154"/>
      <c r="CH71" s="154"/>
      <c r="CI71" s="93"/>
      <c r="CJ71" s="154"/>
      <c r="CK71" s="154"/>
      <c r="CL71" s="154"/>
      <c r="CM71" s="93"/>
      <c r="CN71" s="154"/>
      <c r="CO71" s="154"/>
      <c r="CP71" s="154"/>
      <c r="CQ71" s="154"/>
    </row>
    <row r="72" spans="1:96" ht="25.5" customHeight="1">
      <c r="A72" s="8" t="s">
        <v>46</v>
      </c>
      <c r="B72" s="439" t="s">
        <v>799</v>
      </c>
      <c r="C72" s="353"/>
      <c r="D72" s="440"/>
      <c r="E72" s="7" t="s">
        <v>36</v>
      </c>
      <c r="F72" s="154"/>
      <c r="G72" s="154"/>
      <c r="H72" s="154"/>
      <c r="I72" s="154"/>
      <c r="J72" s="154"/>
      <c r="K72" s="154"/>
      <c r="L72" s="154"/>
      <c r="M72" s="171"/>
      <c r="N72" s="154"/>
      <c r="O72" s="93"/>
      <c r="P72" s="154"/>
      <c r="Q72" s="154"/>
      <c r="R72" s="154"/>
      <c r="S72" s="93" t="s">
        <v>313</v>
      </c>
      <c r="T72" s="154"/>
      <c r="U72" s="154"/>
      <c r="V72" s="154"/>
      <c r="W72" s="154"/>
      <c r="X72" s="154"/>
      <c r="Y72" s="93"/>
      <c r="Z72" s="154"/>
      <c r="AA72" s="154"/>
      <c r="AB72" s="154"/>
      <c r="AC72" s="93"/>
      <c r="AD72" s="154"/>
      <c r="AE72" s="154"/>
      <c r="AF72" s="154"/>
      <c r="AG72" s="154"/>
      <c r="AH72" s="154"/>
      <c r="AI72" s="93" t="s">
        <v>312</v>
      </c>
      <c r="AJ72" s="140"/>
      <c r="AK72" s="93"/>
      <c r="AL72" s="140"/>
      <c r="AM72" s="93"/>
      <c r="AN72" s="272" t="s">
        <v>999</v>
      </c>
      <c r="AO72" s="154"/>
      <c r="AP72" s="154"/>
      <c r="AQ72" s="171"/>
      <c r="AR72" s="154"/>
      <c r="AS72" s="93"/>
      <c r="AT72" s="154"/>
      <c r="AU72" s="154"/>
      <c r="AV72" s="154"/>
      <c r="AW72" s="154"/>
      <c r="AX72" s="154"/>
      <c r="AY72" s="93"/>
      <c r="AZ72" s="272" t="s">
        <v>384</v>
      </c>
      <c r="BA72" s="154"/>
      <c r="BB72" s="154"/>
      <c r="BC72" s="154"/>
      <c r="BD72" s="154"/>
      <c r="BE72" s="93"/>
      <c r="BF72" s="154"/>
      <c r="BG72" s="189"/>
      <c r="BH72" s="154"/>
      <c r="BI72" s="154"/>
      <c r="BJ72" s="154"/>
      <c r="BK72" s="154"/>
      <c r="BL72" s="272" t="s">
        <v>995</v>
      </c>
      <c r="BM72" s="93"/>
      <c r="BN72" s="140" t="s">
        <v>996</v>
      </c>
      <c r="BO72" s="93"/>
      <c r="BP72" s="272" t="s">
        <v>313</v>
      </c>
      <c r="BQ72" s="154"/>
      <c r="BR72" s="154"/>
      <c r="BS72" s="154"/>
      <c r="BT72" s="154"/>
      <c r="BU72" s="154"/>
      <c r="BV72" s="154"/>
      <c r="BW72" s="154"/>
      <c r="BX72" s="319"/>
      <c r="BY72" s="93"/>
      <c r="BZ72" s="140"/>
      <c r="CA72" s="93"/>
      <c r="CB72" s="140"/>
      <c r="CC72" s="93"/>
      <c r="CD72" s="140"/>
      <c r="CE72" s="93"/>
      <c r="CF72" s="140"/>
      <c r="CG72" s="93"/>
      <c r="CH72" s="140"/>
      <c r="CI72" s="93"/>
      <c r="CJ72" s="154"/>
      <c r="CK72" s="154"/>
      <c r="CL72" s="154"/>
      <c r="CM72" s="93"/>
      <c r="CN72" s="154"/>
      <c r="CO72" s="154"/>
      <c r="CP72" s="154"/>
      <c r="CQ72" s="154"/>
      <c r="CR72" t="s">
        <v>1113</v>
      </c>
    </row>
    <row r="73" spans="1:95" ht="15">
      <c r="A73" s="2"/>
      <c r="B73" s="350"/>
      <c r="C73" s="350"/>
      <c r="D73" s="350"/>
      <c r="E73" s="7" t="s">
        <v>15</v>
      </c>
      <c r="F73" s="154"/>
      <c r="G73" s="154"/>
      <c r="H73" s="154"/>
      <c r="I73" s="154"/>
      <c r="J73" s="154"/>
      <c r="K73" s="154"/>
      <c r="L73" s="154"/>
      <c r="M73" s="171"/>
      <c r="N73" s="154"/>
      <c r="O73" s="93"/>
      <c r="P73" s="154"/>
      <c r="Q73" s="154"/>
      <c r="R73" s="154"/>
      <c r="S73" s="93" t="s">
        <v>1112</v>
      </c>
      <c r="T73" s="154"/>
      <c r="U73" s="154"/>
      <c r="V73" s="154"/>
      <c r="W73" s="154"/>
      <c r="X73" s="154"/>
      <c r="Y73" s="93"/>
      <c r="Z73" s="154"/>
      <c r="AA73" s="154"/>
      <c r="AB73" s="154"/>
      <c r="AC73" s="93"/>
      <c r="AD73" s="154"/>
      <c r="AE73" s="154"/>
      <c r="AF73" s="154"/>
      <c r="AG73" s="154"/>
      <c r="AH73" s="154"/>
      <c r="AI73" s="93" t="s">
        <v>1114</v>
      </c>
      <c r="AJ73" s="140"/>
      <c r="AK73" s="93"/>
      <c r="AL73" s="140"/>
      <c r="AM73" s="93"/>
      <c r="AN73" s="272" t="s">
        <v>1000</v>
      </c>
      <c r="AO73" s="154"/>
      <c r="AP73" s="154"/>
      <c r="AQ73" s="171"/>
      <c r="AR73" s="154"/>
      <c r="AS73" s="93"/>
      <c r="AT73" s="154"/>
      <c r="AU73" s="154"/>
      <c r="AV73" s="154"/>
      <c r="AW73" s="154"/>
      <c r="AX73" s="154"/>
      <c r="AY73" s="93"/>
      <c r="AZ73" s="272" t="s">
        <v>998</v>
      </c>
      <c r="BA73" s="154"/>
      <c r="BB73" s="154"/>
      <c r="BC73" s="154"/>
      <c r="BD73" s="154"/>
      <c r="BE73" s="93"/>
      <c r="BF73" s="154"/>
      <c r="BG73" s="189"/>
      <c r="BH73" s="154"/>
      <c r="BI73" s="154"/>
      <c r="BJ73" s="154"/>
      <c r="BK73" s="154"/>
      <c r="BL73" s="272" t="s">
        <v>534</v>
      </c>
      <c r="BM73" s="93"/>
      <c r="BN73" s="140" t="s">
        <v>997</v>
      </c>
      <c r="BO73" s="93"/>
      <c r="BP73" s="272" t="s">
        <v>802</v>
      </c>
      <c r="BQ73" s="154"/>
      <c r="BR73" s="154"/>
      <c r="BS73" s="154"/>
      <c r="BT73" s="154"/>
      <c r="BU73" s="154"/>
      <c r="BV73" s="154"/>
      <c r="BW73" s="154"/>
      <c r="BX73" s="140"/>
      <c r="BY73" s="93"/>
      <c r="BZ73" s="140"/>
      <c r="CA73" s="314"/>
      <c r="CB73" s="140"/>
      <c r="CC73" s="93"/>
      <c r="CD73" s="140"/>
      <c r="CE73" s="93"/>
      <c r="CF73" s="140"/>
      <c r="CG73" s="93"/>
      <c r="CH73" s="140"/>
      <c r="CI73" s="93"/>
      <c r="CJ73" s="154"/>
      <c r="CK73" s="154"/>
      <c r="CL73" s="154"/>
      <c r="CM73" s="93"/>
      <c r="CN73" s="154"/>
      <c r="CO73" s="154"/>
      <c r="CP73" s="154"/>
      <c r="CQ73" s="154"/>
    </row>
    <row r="74" spans="1:95" ht="14.25">
      <c r="A74" s="9" t="s">
        <v>597</v>
      </c>
      <c r="B74" s="439" t="s">
        <v>790</v>
      </c>
      <c r="C74" s="353"/>
      <c r="D74" s="440"/>
      <c r="E74" s="7" t="s">
        <v>36</v>
      </c>
      <c r="F74" s="154"/>
      <c r="G74" s="154"/>
      <c r="H74" s="272" t="s">
        <v>989</v>
      </c>
      <c r="I74" s="154"/>
      <c r="J74" s="154"/>
      <c r="K74" s="154"/>
      <c r="L74" s="154"/>
      <c r="M74" s="93"/>
      <c r="N74" s="154"/>
      <c r="O74" s="93"/>
      <c r="P74" s="272"/>
      <c r="Q74" s="154"/>
      <c r="R74" s="154"/>
      <c r="S74" s="154"/>
      <c r="T74" s="154"/>
      <c r="U74" s="154"/>
      <c r="V74" s="154"/>
      <c r="W74" s="154"/>
      <c r="X74" s="154"/>
      <c r="Y74" s="93"/>
      <c r="Z74" s="154"/>
      <c r="AA74" s="154"/>
      <c r="AB74" s="272" t="s">
        <v>985</v>
      </c>
      <c r="AC74" s="93"/>
      <c r="AD74" s="154"/>
      <c r="AE74" s="154"/>
      <c r="AF74" s="154"/>
      <c r="AG74" s="154"/>
      <c r="AH74" s="154"/>
      <c r="AI74" s="154"/>
      <c r="AJ74" s="140"/>
      <c r="AK74" s="171"/>
      <c r="AL74" s="140"/>
      <c r="AM74" s="93"/>
      <c r="AN74" s="154"/>
      <c r="AO74" s="154"/>
      <c r="AP74" s="154"/>
      <c r="AQ74" s="171"/>
      <c r="AR74" s="154"/>
      <c r="AS74" s="93"/>
      <c r="AT74" s="154"/>
      <c r="AU74" s="154"/>
      <c r="AV74" s="154"/>
      <c r="AW74" s="154"/>
      <c r="AX74" s="272" t="s">
        <v>986</v>
      </c>
      <c r="AY74" s="93"/>
      <c r="AZ74" s="272" t="s">
        <v>987</v>
      </c>
      <c r="BA74" s="154"/>
      <c r="BB74" s="154"/>
      <c r="BC74" s="154"/>
      <c r="BD74" s="154"/>
      <c r="BE74" s="93"/>
      <c r="BF74" s="154"/>
      <c r="BG74" s="189"/>
      <c r="BH74" s="154"/>
      <c r="BI74" s="154"/>
      <c r="BJ74" s="154"/>
      <c r="BK74" s="154"/>
      <c r="BL74" s="272" t="s">
        <v>991</v>
      </c>
      <c r="BM74" s="93"/>
      <c r="BN74" s="140"/>
      <c r="BO74" s="93"/>
      <c r="BP74" s="272" t="s">
        <v>992</v>
      </c>
      <c r="BQ74" s="154"/>
      <c r="BR74" s="272" t="s">
        <v>994</v>
      </c>
      <c r="BS74" s="154"/>
      <c r="BT74" s="154" t="s">
        <v>983</v>
      </c>
      <c r="BU74" s="154"/>
      <c r="BV74" s="154"/>
      <c r="BW74" s="154"/>
      <c r="BX74" s="140"/>
      <c r="BY74" s="93"/>
      <c r="BZ74" s="140" t="s">
        <v>988</v>
      </c>
      <c r="CA74" s="93"/>
      <c r="CB74" s="140" t="s">
        <v>985</v>
      </c>
      <c r="CC74" s="93"/>
      <c r="CD74" s="140" t="s">
        <v>988</v>
      </c>
      <c r="CE74" s="93"/>
      <c r="CF74" s="140"/>
      <c r="CG74" s="93"/>
      <c r="CH74" s="140"/>
      <c r="CI74" s="93"/>
      <c r="CJ74" s="154"/>
      <c r="CK74" s="154"/>
      <c r="CL74" s="154"/>
      <c r="CM74" s="93"/>
      <c r="CN74" s="154"/>
      <c r="CO74" s="154"/>
      <c r="CP74" s="154"/>
      <c r="CQ74" s="154"/>
    </row>
    <row r="75" spans="1:95" ht="15">
      <c r="A75" s="2"/>
      <c r="B75" s="509"/>
      <c r="C75" s="510"/>
      <c r="D75" s="511"/>
      <c r="E75" s="7" t="s">
        <v>15</v>
      </c>
      <c r="F75" s="154"/>
      <c r="G75" s="154"/>
      <c r="H75" s="272" t="s">
        <v>990</v>
      </c>
      <c r="I75" s="154"/>
      <c r="J75" s="154"/>
      <c r="K75" s="154"/>
      <c r="L75" s="154"/>
      <c r="M75" s="93"/>
      <c r="N75" s="154"/>
      <c r="O75" s="93"/>
      <c r="P75" s="272"/>
      <c r="Q75" s="154"/>
      <c r="R75" s="154"/>
      <c r="S75" s="154"/>
      <c r="T75" s="154"/>
      <c r="U75" s="154"/>
      <c r="V75" s="154"/>
      <c r="W75" s="154"/>
      <c r="X75" s="154"/>
      <c r="Y75" s="93"/>
      <c r="Z75" s="154"/>
      <c r="AA75" s="154"/>
      <c r="AB75" s="272" t="s">
        <v>954</v>
      </c>
      <c r="AC75" s="93"/>
      <c r="AD75" s="154"/>
      <c r="AE75" s="154"/>
      <c r="AF75" s="154"/>
      <c r="AG75" s="154"/>
      <c r="AH75" s="154"/>
      <c r="AI75" s="154"/>
      <c r="AJ75" s="140"/>
      <c r="AK75" s="171"/>
      <c r="AL75" s="140"/>
      <c r="AM75" s="93"/>
      <c r="AN75" s="154"/>
      <c r="AO75" s="154"/>
      <c r="AP75" s="154"/>
      <c r="AQ75" s="171"/>
      <c r="AR75" s="154"/>
      <c r="AS75" s="93"/>
      <c r="AT75" s="154"/>
      <c r="AU75" s="154"/>
      <c r="AV75" s="154"/>
      <c r="AW75" s="154"/>
      <c r="AX75" s="272" t="s">
        <v>438</v>
      </c>
      <c r="AY75" s="93"/>
      <c r="AZ75" s="272" t="s">
        <v>438</v>
      </c>
      <c r="BA75" s="154"/>
      <c r="BB75" s="154"/>
      <c r="BC75" s="154"/>
      <c r="BD75" s="154"/>
      <c r="BE75" s="93"/>
      <c r="BF75" s="154"/>
      <c r="BG75" s="189"/>
      <c r="BH75" s="154"/>
      <c r="BI75" s="154"/>
      <c r="BJ75" s="154"/>
      <c r="BK75" s="154"/>
      <c r="BL75" s="272" t="s">
        <v>954</v>
      </c>
      <c r="BM75" s="93"/>
      <c r="BN75" s="140"/>
      <c r="BO75" s="93"/>
      <c r="BP75" s="272" t="s">
        <v>993</v>
      </c>
      <c r="BQ75" s="154"/>
      <c r="BR75" s="272" t="s">
        <v>990</v>
      </c>
      <c r="BS75" s="154"/>
      <c r="BT75" s="272" t="s">
        <v>984</v>
      </c>
      <c r="BU75" s="154"/>
      <c r="BV75" s="154"/>
      <c r="BW75" s="154"/>
      <c r="BX75" s="140"/>
      <c r="BY75" s="93"/>
      <c r="BZ75" s="140" t="s">
        <v>954</v>
      </c>
      <c r="CA75" s="93"/>
      <c r="CB75" s="315" t="s">
        <v>954</v>
      </c>
      <c r="CC75" s="93"/>
      <c r="CD75" s="315" t="s">
        <v>954</v>
      </c>
      <c r="CE75" s="93"/>
      <c r="CF75" s="315"/>
      <c r="CG75" s="93"/>
      <c r="CH75" s="315"/>
      <c r="CI75" s="93"/>
      <c r="CJ75" s="316"/>
      <c r="CK75" s="316"/>
      <c r="CL75" s="316"/>
      <c r="CM75" s="93"/>
      <c r="CN75" s="316"/>
      <c r="CO75" s="316"/>
      <c r="CP75" s="316"/>
      <c r="CQ75" s="316"/>
    </row>
    <row r="76" spans="1:95" ht="15">
      <c r="A76" s="2">
        <v>9</v>
      </c>
      <c r="B76" s="435" t="s">
        <v>110</v>
      </c>
      <c r="C76" s="435"/>
      <c r="D76" s="435"/>
      <c r="E76" s="7" t="s">
        <v>36</v>
      </c>
      <c r="F76" s="154"/>
      <c r="G76" s="154"/>
      <c r="H76" s="154"/>
      <c r="I76" s="154"/>
      <c r="J76" s="154"/>
      <c r="K76" s="154"/>
      <c r="L76" s="154"/>
      <c r="M76" s="171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71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71"/>
      <c r="AL76" s="154"/>
      <c r="AM76" s="171"/>
      <c r="AN76" s="154"/>
      <c r="AO76" s="154"/>
      <c r="AP76" s="154"/>
      <c r="AQ76" s="171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89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91"/>
      <c r="CC76" s="91"/>
      <c r="CD76" s="91"/>
      <c r="CE76" s="91"/>
      <c r="CF76" s="91"/>
      <c r="CG76" s="91"/>
      <c r="CH76" s="91"/>
      <c r="CI76" s="154"/>
      <c r="CJ76" s="154"/>
      <c r="CK76" s="154"/>
      <c r="CL76" s="154"/>
      <c r="CM76" s="93"/>
      <c r="CN76" s="154"/>
      <c r="CO76" s="154"/>
      <c r="CP76" s="154"/>
      <c r="CQ76" s="154"/>
    </row>
    <row r="77" spans="1:95" ht="15">
      <c r="A77" s="2"/>
      <c r="B77" s="350"/>
      <c r="C77" s="350"/>
      <c r="D77" s="350"/>
      <c r="E77" s="7" t="s">
        <v>15</v>
      </c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71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71"/>
      <c r="AL77" s="154"/>
      <c r="AM77" s="171"/>
      <c r="AN77" s="154"/>
      <c r="AO77" s="154"/>
      <c r="AP77" s="154"/>
      <c r="AQ77" s="171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89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4"/>
      <c r="CL77" s="154"/>
      <c r="CM77" s="154"/>
      <c r="CN77" s="154"/>
      <c r="CO77" s="154"/>
      <c r="CP77" s="154"/>
      <c r="CQ77" s="154"/>
    </row>
    <row r="78" spans="1:95" ht="14.25">
      <c r="A78" s="8" t="s">
        <v>48</v>
      </c>
      <c r="B78" s="365" t="s">
        <v>49</v>
      </c>
      <c r="C78" s="365"/>
      <c r="D78" s="365"/>
      <c r="E78" s="7" t="s">
        <v>36</v>
      </c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71"/>
      <c r="Z78" s="154"/>
      <c r="AA78" s="154"/>
      <c r="AB78" s="154"/>
      <c r="AC78" s="93"/>
      <c r="AD78" s="154"/>
      <c r="AE78" s="154"/>
      <c r="AF78" s="154"/>
      <c r="AG78" s="93"/>
      <c r="AH78" s="154"/>
      <c r="AI78" s="154"/>
      <c r="AJ78" s="154"/>
      <c r="AK78" s="171"/>
      <c r="AL78" s="154"/>
      <c r="AM78" s="171"/>
      <c r="AN78" s="154"/>
      <c r="AO78" s="154"/>
      <c r="AP78" s="154"/>
      <c r="AQ78" s="171"/>
      <c r="AR78" s="154"/>
      <c r="AS78" s="154"/>
      <c r="AT78" s="154"/>
      <c r="AU78" s="93"/>
      <c r="AV78" s="154"/>
      <c r="AW78" s="154"/>
      <c r="AX78" s="154"/>
      <c r="AY78" s="154"/>
      <c r="AZ78" s="154"/>
      <c r="BA78" s="93"/>
      <c r="BB78" s="154"/>
      <c r="BC78" s="154"/>
      <c r="BD78" s="154"/>
      <c r="BE78" s="154"/>
      <c r="BF78" s="154"/>
      <c r="BG78" s="189"/>
      <c r="BH78" s="154"/>
      <c r="BI78" s="154"/>
      <c r="BJ78" s="154"/>
      <c r="BK78" s="154"/>
      <c r="BL78" s="154"/>
      <c r="BM78" s="154"/>
      <c r="BN78" s="154"/>
      <c r="BO78" s="154"/>
      <c r="BP78" s="154"/>
      <c r="BQ78" s="93"/>
      <c r="BR78" s="154"/>
      <c r="BS78" s="154"/>
      <c r="BT78" s="154"/>
      <c r="BU78" s="93"/>
      <c r="BV78" s="154"/>
      <c r="BW78" s="93"/>
      <c r="BX78" s="154"/>
      <c r="BY78" s="93"/>
      <c r="BZ78" s="154"/>
      <c r="CA78" s="93"/>
      <c r="CB78" s="154"/>
      <c r="CC78" s="93"/>
      <c r="CD78" s="154"/>
      <c r="CE78" s="93"/>
      <c r="CF78" s="154"/>
      <c r="CG78" s="93"/>
      <c r="CH78" s="154"/>
      <c r="CI78" s="93"/>
      <c r="CJ78" s="154"/>
      <c r="CK78" s="154"/>
      <c r="CL78" s="154"/>
      <c r="CM78" s="93"/>
      <c r="CN78" s="154"/>
      <c r="CO78" s="154"/>
      <c r="CP78" s="154"/>
      <c r="CQ78" s="154"/>
    </row>
    <row r="79" spans="1:95" ht="15">
      <c r="A79" s="8"/>
      <c r="B79" s="350"/>
      <c r="C79" s="350"/>
      <c r="D79" s="350"/>
      <c r="E79" s="7" t="s">
        <v>15</v>
      </c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71"/>
      <c r="Z79" s="154"/>
      <c r="AA79" s="154"/>
      <c r="AB79" s="154"/>
      <c r="AC79" s="93"/>
      <c r="AD79" s="154"/>
      <c r="AE79" s="154"/>
      <c r="AF79" s="154"/>
      <c r="AG79" s="93"/>
      <c r="AH79" s="154"/>
      <c r="AI79" s="154"/>
      <c r="AJ79" s="154"/>
      <c r="AK79" s="171"/>
      <c r="AL79" s="154"/>
      <c r="AM79" s="171"/>
      <c r="AN79" s="154"/>
      <c r="AO79" s="154"/>
      <c r="AP79" s="154"/>
      <c r="AQ79" s="171"/>
      <c r="AR79" s="154"/>
      <c r="AS79" s="154"/>
      <c r="AT79" s="154"/>
      <c r="AU79" s="93"/>
      <c r="AV79" s="154"/>
      <c r="AW79" s="154"/>
      <c r="AX79" s="154"/>
      <c r="AY79" s="154"/>
      <c r="AZ79" s="154"/>
      <c r="BA79" s="93"/>
      <c r="BB79" s="154"/>
      <c r="BC79" s="154"/>
      <c r="BD79" s="154"/>
      <c r="BE79" s="154"/>
      <c r="BF79" s="154"/>
      <c r="BG79" s="189"/>
      <c r="BH79" s="154"/>
      <c r="BI79" s="154"/>
      <c r="BJ79" s="154"/>
      <c r="BK79" s="154"/>
      <c r="BL79" s="154"/>
      <c r="BM79" s="154"/>
      <c r="BN79" s="154"/>
      <c r="BO79" s="154"/>
      <c r="BP79" s="154"/>
      <c r="BQ79" s="93"/>
      <c r="BR79" s="154"/>
      <c r="BS79" s="154"/>
      <c r="BT79" s="154"/>
      <c r="BU79" s="93"/>
      <c r="BV79" s="154"/>
      <c r="BW79" s="93"/>
      <c r="BX79" s="154"/>
      <c r="BY79" s="93"/>
      <c r="BZ79" s="154"/>
      <c r="CA79" s="93"/>
      <c r="CB79" s="154"/>
      <c r="CC79" s="93"/>
      <c r="CD79" s="154"/>
      <c r="CE79" s="93"/>
      <c r="CF79" s="154"/>
      <c r="CG79" s="93"/>
      <c r="CH79" s="154"/>
      <c r="CI79" s="93"/>
      <c r="CJ79" s="154"/>
      <c r="CK79" s="154"/>
      <c r="CL79" s="154"/>
      <c r="CM79" s="93"/>
      <c r="CN79" s="154"/>
      <c r="CO79" s="154"/>
      <c r="CP79" s="154"/>
      <c r="CQ79" s="154"/>
    </row>
    <row r="80" spans="1:95" ht="14.25">
      <c r="A80" s="8" t="s">
        <v>50</v>
      </c>
      <c r="B80" s="320" t="s">
        <v>51</v>
      </c>
      <c r="C80" s="321"/>
      <c r="D80" s="322"/>
      <c r="E80" s="7" t="s">
        <v>36</v>
      </c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93"/>
      <c r="X80" s="154"/>
      <c r="Y80" s="171"/>
      <c r="Z80" s="154"/>
      <c r="AA80" s="154"/>
      <c r="AB80" s="154"/>
      <c r="AC80" s="171"/>
      <c r="AD80" s="154"/>
      <c r="AE80" s="154"/>
      <c r="AF80" s="154"/>
      <c r="AG80" s="93"/>
      <c r="AH80" s="154"/>
      <c r="AI80" s="154"/>
      <c r="AJ80" s="140"/>
      <c r="AK80" s="93"/>
      <c r="AL80" s="154"/>
      <c r="AM80" s="171"/>
      <c r="AN80" s="154"/>
      <c r="AO80" s="154"/>
      <c r="AP80" s="154"/>
      <c r="AQ80" s="171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89"/>
      <c r="BH80" s="154"/>
      <c r="BI80" s="154"/>
      <c r="BJ80" s="154"/>
      <c r="BK80" s="154"/>
      <c r="BL80" s="154"/>
      <c r="BM80" s="93"/>
      <c r="BN80" s="154"/>
      <c r="BO80" s="93"/>
      <c r="BP80" s="154"/>
      <c r="BQ80" s="154"/>
      <c r="BR80" s="154"/>
      <c r="BS80" s="154"/>
      <c r="BT80" s="272" t="s">
        <v>232</v>
      </c>
      <c r="BU80" s="93"/>
      <c r="BV80" s="272" t="s">
        <v>313</v>
      </c>
      <c r="BW80" s="93"/>
      <c r="BX80" s="154"/>
      <c r="BY80" s="93"/>
      <c r="BZ80" s="272" t="s">
        <v>232</v>
      </c>
      <c r="CA80" s="93"/>
      <c r="CB80" s="154"/>
      <c r="CC80" s="154"/>
      <c r="CD80" s="154"/>
      <c r="CE80" s="154"/>
      <c r="CF80" s="154"/>
      <c r="CG80" s="154"/>
      <c r="CH80" s="154"/>
      <c r="CI80" s="93"/>
      <c r="CJ80" s="154"/>
      <c r="CK80" s="154"/>
      <c r="CL80" s="154"/>
      <c r="CM80" s="154"/>
      <c r="CN80" s="154"/>
      <c r="CO80" s="154"/>
      <c r="CP80" s="154"/>
      <c r="CQ80" s="154"/>
    </row>
    <row r="81" spans="1:95" ht="15">
      <c r="A81" s="8"/>
      <c r="B81" s="350"/>
      <c r="C81" s="350"/>
      <c r="D81" s="350"/>
      <c r="E81" s="7" t="s">
        <v>15</v>
      </c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93"/>
      <c r="X81" s="154"/>
      <c r="Y81" s="171"/>
      <c r="Z81" s="154"/>
      <c r="AA81" s="154"/>
      <c r="AB81" s="154"/>
      <c r="AC81" s="154"/>
      <c r="AD81" s="154"/>
      <c r="AE81" s="154"/>
      <c r="AF81" s="154"/>
      <c r="AG81" s="93"/>
      <c r="AH81" s="154"/>
      <c r="AI81" s="154"/>
      <c r="AJ81" s="140"/>
      <c r="AK81" s="93"/>
      <c r="AL81" s="154"/>
      <c r="AM81" s="171"/>
      <c r="AN81" s="154"/>
      <c r="AO81" s="154"/>
      <c r="AP81" s="154"/>
      <c r="AQ81" s="171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89"/>
      <c r="BH81" s="154"/>
      <c r="BI81" s="154"/>
      <c r="BJ81" s="154"/>
      <c r="BK81" s="154"/>
      <c r="BL81" s="154"/>
      <c r="BM81" s="93"/>
      <c r="BN81" s="154"/>
      <c r="BO81" s="93"/>
      <c r="BP81" s="154"/>
      <c r="BQ81" s="154"/>
      <c r="BR81" s="154"/>
      <c r="BS81" s="154"/>
      <c r="BT81" s="272" t="s">
        <v>234</v>
      </c>
      <c r="BU81" s="93"/>
      <c r="BV81" s="272" t="s">
        <v>1001</v>
      </c>
      <c r="BW81" s="93"/>
      <c r="BX81" s="154"/>
      <c r="BY81" s="93"/>
      <c r="BZ81" s="272" t="s">
        <v>235</v>
      </c>
      <c r="CA81" s="93"/>
      <c r="CB81" s="154"/>
      <c r="CC81" s="154"/>
      <c r="CD81" s="154"/>
      <c r="CE81" s="154"/>
      <c r="CF81" s="154"/>
      <c r="CG81" s="154"/>
      <c r="CH81" s="154"/>
      <c r="CI81" s="93"/>
      <c r="CJ81" s="154"/>
      <c r="CK81" s="154"/>
      <c r="CL81" s="154"/>
      <c r="CM81" s="154"/>
      <c r="CN81" s="154"/>
      <c r="CO81" s="154"/>
      <c r="CP81" s="154"/>
      <c r="CQ81" s="154"/>
    </row>
    <row r="82" spans="1:95" ht="25.5" customHeight="1">
      <c r="A82" s="9" t="s">
        <v>95</v>
      </c>
      <c r="B82" s="362" t="s">
        <v>111</v>
      </c>
      <c r="C82" s="362"/>
      <c r="D82" s="362"/>
      <c r="E82" s="7" t="s">
        <v>33</v>
      </c>
      <c r="F82" s="154"/>
      <c r="G82" s="93"/>
      <c r="H82" s="154"/>
      <c r="I82" s="93"/>
      <c r="J82" s="272"/>
      <c r="K82" s="93"/>
      <c r="L82" s="272" t="s">
        <v>232</v>
      </c>
      <c r="M82" s="154"/>
      <c r="N82" s="154"/>
      <c r="O82" s="93"/>
      <c r="P82" s="154"/>
      <c r="Q82" s="93"/>
      <c r="R82" s="154"/>
      <c r="S82" s="93"/>
      <c r="T82" s="154"/>
      <c r="U82" s="93"/>
      <c r="V82" s="272" t="s">
        <v>313</v>
      </c>
      <c r="W82" s="154"/>
      <c r="X82" s="154"/>
      <c r="Y82" s="171"/>
      <c r="Z82" s="154"/>
      <c r="AA82" s="93"/>
      <c r="AB82" s="272" t="s">
        <v>313</v>
      </c>
      <c r="AC82" s="154"/>
      <c r="AD82" s="154"/>
      <c r="AE82" s="93"/>
      <c r="AF82" s="154"/>
      <c r="AG82" s="93"/>
      <c r="AH82" s="154"/>
      <c r="AI82" s="154"/>
      <c r="AJ82" s="91"/>
      <c r="AK82" s="171"/>
      <c r="AL82" s="154"/>
      <c r="AM82" s="171"/>
      <c r="AN82" s="154"/>
      <c r="AO82" s="154"/>
      <c r="AP82" s="154"/>
      <c r="AQ82" s="171"/>
      <c r="AR82" s="154"/>
      <c r="AS82" s="93"/>
      <c r="AT82" s="154"/>
      <c r="AU82" s="154"/>
      <c r="AV82" s="154"/>
      <c r="AW82" s="93"/>
      <c r="AX82" s="272" t="s">
        <v>316</v>
      </c>
      <c r="AY82" s="154"/>
      <c r="AZ82" s="154"/>
      <c r="BA82" s="93"/>
      <c r="BB82" s="154"/>
      <c r="BC82" s="154"/>
      <c r="BD82" s="154"/>
      <c r="BE82" s="154"/>
      <c r="BF82" s="154"/>
      <c r="BG82" s="189"/>
      <c r="BH82" s="154"/>
      <c r="BI82" s="154"/>
      <c r="BJ82" s="154"/>
      <c r="BK82" s="154"/>
      <c r="BL82" s="154"/>
      <c r="BM82" s="93"/>
      <c r="BN82" s="154"/>
      <c r="BO82" s="93"/>
      <c r="BP82" s="272" t="s">
        <v>999</v>
      </c>
      <c r="BQ82" s="154"/>
      <c r="BR82" s="154"/>
      <c r="BS82" s="154"/>
      <c r="BT82" s="272" t="s">
        <v>384</v>
      </c>
      <c r="BU82" s="272"/>
      <c r="BV82" s="272" t="s">
        <v>313</v>
      </c>
      <c r="BW82" s="154"/>
      <c r="BX82" s="272" t="s">
        <v>789</v>
      </c>
      <c r="BY82" s="272"/>
      <c r="BZ82" s="272" t="s">
        <v>789</v>
      </c>
      <c r="CA82" s="154"/>
      <c r="CB82" s="272" t="s">
        <v>789</v>
      </c>
      <c r="CC82" s="154"/>
      <c r="CD82" s="272" t="s">
        <v>316</v>
      </c>
      <c r="CE82" s="154"/>
      <c r="CF82" s="154"/>
      <c r="CG82" s="154"/>
      <c r="CH82" s="154"/>
      <c r="CI82" s="154"/>
      <c r="CJ82" s="154"/>
      <c r="CK82" s="154"/>
      <c r="CL82" s="154"/>
      <c r="CM82" s="154"/>
      <c r="CN82" s="154"/>
      <c r="CO82" s="154"/>
      <c r="CP82" s="154"/>
      <c r="CQ82" s="154"/>
    </row>
    <row r="83" spans="1:95" ht="15">
      <c r="A83" s="2"/>
      <c r="B83" s="350"/>
      <c r="C83" s="350"/>
      <c r="D83" s="350"/>
      <c r="E83" s="7" t="s">
        <v>15</v>
      </c>
      <c r="F83" s="154"/>
      <c r="G83" s="93"/>
      <c r="H83" s="154"/>
      <c r="I83" s="93"/>
      <c r="J83" s="272"/>
      <c r="K83" s="93"/>
      <c r="L83" s="272" t="s">
        <v>242</v>
      </c>
      <c r="M83" s="154"/>
      <c r="N83" s="154"/>
      <c r="O83" s="93"/>
      <c r="P83" s="154"/>
      <c r="Q83" s="93"/>
      <c r="R83" s="154"/>
      <c r="S83" s="93"/>
      <c r="T83" s="154"/>
      <c r="U83" s="93"/>
      <c r="V83" s="272" t="s">
        <v>401</v>
      </c>
      <c r="W83" s="154"/>
      <c r="X83" s="154"/>
      <c r="Y83" s="171"/>
      <c r="Z83" s="154"/>
      <c r="AA83" s="93"/>
      <c r="AB83" s="272" t="s">
        <v>401</v>
      </c>
      <c r="AC83" s="154"/>
      <c r="AD83" s="154"/>
      <c r="AE83" s="93"/>
      <c r="AF83" s="154"/>
      <c r="AG83" s="93"/>
      <c r="AH83" s="154"/>
      <c r="AI83" s="154"/>
      <c r="AJ83" s="91"/>
      <c r="AK83" s="171"/>
      <c r="AL83" s="154"/>
      <c r="AM83" s="171"/>
      <c r="AN83" s="154"/>
      <c r="AO83" s="154"/>
      <c r="AP83" s="154"/>
      <c r="AQ83" s="171"/>
      <c r="AR83" s="154"/>
      <c r="AS83" s="93"/>
      <c r="AT83" s="154"/>
      <c r="AU83" s="154"/>
      <c r="AV83" s="154"/>
      <c r="AW83" s="93"/>
      <c r="AX83" s="272" t="s">
        <v>250</v>
      </c>
      <c r="AY83" s="154"/>
      <c r="AZ83" s="154"/>
      <c r="BA83" s="93"/>
      <c r="BB83" s="154"/>
      <c r="BC83" s="154"/>
      <c r="BD83" s="154"/>
      <c r="BE83" s="154"/>
      <c r="BF83" s="154"/>
      <c r="BG83" s="189"/>
      <c r="BH83" s="154"/>
      <c r="BI83" s="154"/>
      <c r="BJ83" s="154"/>
      <c r="BK83" s="154"/>
      <c r="BL83" s="154"/>
      <c r="BM83" s="93"/>
      <c r="BN83" s="154"/>
      <c r="BO83" s="93"/>
      <c r="BP83" s="272" t="s">
        <v>534</v>
      </c>
      <c r="BQ83" s="154"/>
      <c r="BR83" s="154"/>
      <c r="BS83" s="154"/>
      <c r="BT83" s="272" t="s">
        <v>1002</v>
      </c>
      <c r="BU83" s="272"/>
      <c r="BV83" s="272" t="s">
        <v>804</v>
      </c>
      <c r="BW83" s="154"/>
      <c r="BX83" s="272" t="s">
        <v>285</v>
      </c>
      <c r="BY83" s="272"/>
      <c r="BZ83" s="272" t="s">
        <v>285</v>
      </c>
      <c r="CA83" s="154"/>
      <c r="CB83" s="272" t="s">
        <v>285</v>
      </c>
      <c r="CC83" s="154"/>
      <c r="CD83" s="272" t="s">
        <v>262</v>
      </c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</row>
    <row r="84" spans="1:96" ht="30.75" customHeight="1">
      <c r="A84" s="2">
        <v>10</v>
      </c>
      <c r="B84" s="435" t="s">
        <v>112</v>
      </c>
      <c r="C84" s="436"/>
      <c r="D84" s="436"/>
      <c r="E84" s="7" t="s">
        <v>33</v>
      </c>
      <c r="F84" s="154"/>
      <c r="G84" s="154"/>
      <c r="H84" s="154" t="s">
        <v>957</v>
      </c>
      <c r="I84" s="154"/>
      <c r="J84" s="154"/>
      <c r="K84" s="154"/>
      <c r="L84" s="140"/>
      <c r="M84" s="93"/>
      <c r="N84" s="140"/>
      <c r="O84" s="154"/>
      <c r="P84" s="154"/>
      <c r="Q84" s="154"/>
      <c r="R84" s="154"/>
      <c r="S84" s="154"/>
      <c r="T84" s="272"/>
      <c r="U84" s="93"/>
      <c r="V84" s="154"/>
      <c r="W84" s="154"/>
      <c r="X84" s="154"/>
      <c r="Y84" s="171"/>
      <c r="Z84" s="154"/>
      <c r="AA84" s="154"/>
      <c r="AB84" s="154" t="s">
        <v>808</v>
      </c>
      <c r="AC84" s="154"/>
      <c r="AD84" s="154"/>
      <c r="AE84" s="171"/>
      <c r="AF84" s="154"/>
      <c r="AG84" s="154"/>
      <c r="AH84" s="154"/>
      <c r="AI84" s="154"/>
      <c r="AJ84" s="91"/>
      <c r="AK84" s="171"/>
      <c r="AL84" s="154"/>
      <c r="AM84" s="171"/>
      <c r="AN84" s="154"/>
      <c r="AO84" s="154"/>
      <c r="AP84" s="154"/>
      <c r="AQ84" s="171"/>
      <c r="AR84" s="154"/>
      <c r="AS84" s="154"/>
      <c r="AT84" s="140"/>
      <c r="AU84" s="93"/>
      <c r="AV84" s="154"/>
      <c r="AW84" s="154"/>
      <c r="AX84" s="154" t="s">
        <v>1006</v>
      </c>
      <c r="AY84" s="154"/>
      <c r="AZ84" s="154" t="s">
        <v>818</v>
      </c>
      <c r="BA84" s="154"/>
      <c r="BB84" s="154"/>
      <c r="BC84" s="154"/>
      <c r="BD84" s="154"/>
      <c r="BE84" s="154"/>
      <c r="BF84" s="154"/>
      <c r="BG84" s="189"/>
      <c r="BH84" s="154"/>
      <c r="BI84" s="154"/>
      <c r="BJ84" s="154"/>
      <c r="BK84" s="154"/>
      <c r="BL84" s="140" t="s">
        <v>808</v>
      </c>
      <c r="BM84" s="93"/>
      <c r="BN84" s="140"/>
      <c r="BO84" s="93"/>
      <c r="BP84" s="140" t="s">
        <v>1009</v>
      </c>
      <c r="BQ84" s="93"/>
      <c r="BR84" s="272" t="s">
        <v>956</v>
      </c>
      <c r="BS84" s="154"/>
      <c r="BT84" s="140" t="s">
        <v>1004</v>
      </c>
      <c r="BU84" s="93" t="s">
        <v>1115</v>
      </c>
      <c r="BV84" s="140" t="s">
        <v>957</v>
      </c>
      <c r="BW84" s="93"/>
      <c r="BX84" s="140" t="s">
        <v>1008</v>
      </c>
      <c r="BY84" s="93" t="s">
        <v>1123</v>
      </c>
      <c r="BZ84" s="140" t="s">
        <v>1010</v>
      </c>
      <c r="CA84" s="93" t="s">
        <v>1118</v>
      </c>
      <c r="CB84" s="140" t="s">
        <v>808</v>
      </c>
      <c r="CC84" s="93" t="s">
        <v>1125</v>
      </c>
      <c r="CD84" s="140" t="s">
        <v>1008</v>
      </c>
      <c r="CE84" s="93"/>
      <c r="CF84" s="140"/>
      <c r="CG84" s="93"/>
      <c r="CH84" s="140"/>
      <c r="CI84" s="93" t="s">
        <v>1120</v>
      </c>
      <c r="CJ84" s="91"/>
      <c r="CK84" s="91"/>
      <c r="CL84" s="140"/>
      <c r="CM84" s="93"/>
      <c r="CN84" s="154"/>
      <c r="CO84" s="154"/>
      <c r="CP84" s="154"/>
      <c r="CQ84" s="154"/>
      <c r="CR84" t="s">
        <v>1117</v>
      </c>
    </row>
    <row r="85" spans="1:96" ht="15">
      <c r="A85" s="2"/>
      <c r="B85" s="350"/>
      <c r="C85" s="350"/>
      <c r="D85" s="350"/>
      <c r="E85" s="7" t="s">
        <v>15</v>
      </c>
      <c r="F85" s="154"/>
      <c r="G85" s="154"/>
      <c r="H85" s="154" t="s">
        <v>796</v>
      </c>
      <c r="I85" s="154"/>
      <c r="J85" s="154"/>
      <c r="K85" s="154"/>
      <c r="L85" s="140"/>
      <c r="M85" s="93"/>
      <c r="N85" s="140"/>
      <c r="O85" s="154"/>
      <c r="P85" s="154"/>
      <c r="Q85" s="154"/>
      <c r="R85" s="154"/>
      <c r="S85" s="154"/>
      <c r="T85" s="272"/>
      <c r="U85" s="93"/>
      <c r="V85" s="154"/>
      <c r="W85" s="154"/>
      <c r="X85" s="154"/>
      <c r="Y85" s="171"/>
      <c r="Z85" s="154"/>
      <c r="AA85" s="154"/>
      <c r="AB85" s="154" t="s">
        <v>438</v>
      </c>
      <c r="AC85" s="154"/>
      <c r="AD85" s="154"/>
      <c r="AE85" s="171"/>
      <c r="AF85" s="154"/>
      <c r="AG85" s="154"/>
      <c r="AH85" s="154"/>
      <c r="AI85" s="154"/>
      <c r="AJ85" s="91"/>
      <c r="AK85" s="171"/>
      <c r="AL85" s="154"/>
      <c r="AM85" s="171"/>
      <c r="AN85" s="154"/>
      <c r="AO85" s="154"/>
      <c r="AP85" s="154"/>
      <c r="AQ85" s="171"/>
      <c r="AR85" s="154"/>
      <c r="AS85" s="154"/>
      <c r="AT85" s="140"/>
      <c r="AU85" s="93"/>
      <c r="AV85" s="154"/>
      <c r="AW85" s="154"/>
      <c r="AX85" s="154" t="s">
        <v>1007</v>
      </c>
      <c r="AY85" s="154"/>
      <c r="AZ85" s="154" t="s">
        <v>1007</v>
      </c>
      <c r="BA85" s="154"/>
      <c r="BB85" s="154"/>
      <c r="BC85" s="154"/>
      <c r="BD85" s="154"/>
      <c r="BE85" s="154"/>
      <c r="BF85" s="154"/>
      <c r="BG85" s="189"/>
      <c r="BH85" s="154"/>
      <c r="BI85" s="154"/>
      <c r="BJ85" s="154"/>
      <c r="BK85" s="154"/>
      <c r="BL85" s="140" t="s">
        <v>438</v>
      </c>
      <c r="BM85" s="93"/>
      <c r="BN85" s="140"/>
      <c r="BO85" s="93"/>
      <c r="BP85" s="140" t="s">
        <v>803</v>
      </c>
      <c r="BQ85" s="93"/>
      <c r="BR85" s="272" t="s">
        <v>296</v>
      </c>
      <c r="BS85" s="154"/>
      <c r="BT85" s="140" t="s">
        <v>1005</v>
      </c>
      <c r="BU85" s="93" t="s">
        <v>1116</v>
      </c>
      <c r="BV85" s="140" t="s">
        <v>1003</v>
      </c>
      <c r="BW85" s="93"/>
      <c r="BX85" s="140" t="s">
        <v>438</v>
      </c>
      <c r="BY85" s="93" t="s">
        <v>1124</v>
      </c>
      <c r="BZ85" s="140" t="s">
        <v>807</v>
      </c>
      <c r="CA85" s="93" t="s">
        <v>1119</v>
      </c>
      <c r="CB85" s="140" t="s">
        <v>438</v>
      </c>
      <c r="CC85" s="93" t="s">
        <v>1126</v>
      </c>
      <c r="CD85" s="140" t="s">
        <v>438</v>
      </c>
      <c r="CE85" s="93"/>
      <c r="CF85" s="140"/>
      <c r="CG85" s="93"/>
      <c r="CH85" s="140"/>
      <c r="CI85" s="93" t="s">
        <v>1121</v>
      </c>
      <c r="CJ85" s="91"/>
      <c r="CK85" s="91"/>
      <c r="CL85" s="140"/>
      <c r="CM85" s="93"/>
      <c r="CN85" s="154"/>
      <c r="CO85" s="154"/>
      <c r="CP85" s="154"/>
      <c r="CQ85" s="154"/>
      <c r="CR85" t="s">
        <v>1122</v>
      </c>
    </row>
    <row r="86" spans="1:95" ht="28.5" customHeight="1">
      <c r="A86" s="9" t="s">
        <v>99</v>
      </c>
      <c r="B86" s="435" t="s">
        <v>1011</v>
      </c>
      <c r="C86" s="436"/>
      <c r="D86" s="436"/>
      <c r="E86" s="7" t="s">
        <v>11</v>
      </c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71"/>
      <c r="Z86" s="154"/>
      <c r="AA86" s="154"/>
      <c r="AB86" s="154"/>
      <c r="AC86" s="154"/>
      <c r="AD86" s="154"/>
      <c r="AE86" s="171"/>
      <c r="AF86" s="154"/>
      <c r="AG86" s="154"/>
      <c r="AH86" s="154"/>
      <c r="AI86" s="154"/>
      <c r="AJ86" s="91"/>
      <c r="AK86" s="171"/>
      <c r="AL86" s="154"/>
      <c r="AM86" s="171"/>
      <c r="AN86" s="154"/>
      <c r="AO86" s="154"/>
      <c r="AP86" s="154"/>
      <c r="AQ86" s="171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93"/>
      <c r="BF86" s="154"/>
      <c r="BG86" s="317"/>
      <c r="BH86" s="154"/>
      <c r="BI86" s="154"/>
      <c r="BJ86" s="154"/>
      <c r="BK86" s="154"/>
      <c r="BL86" s="91"/>
      <c r="BM86" s="93"/>
      <c r="BN86" s="91"/>
      <c r="BO86" s="93"/>
      <c r="BP86" s="91"/>
      <c r="BQ86" s="93"/>
      <c r="BR86" s="154"/>
      <c r="BS86" s="154"/>
      <c r="BT86" s="91"/>
      <c r="BU86" s="93"/>
      <c r="BV86" s="91"/>
      <c r="BW86" s="93"/>
      <c r="BX86" s="91"/>
      <c r="BY86" s="91"/>
      <c r="BZ86" s="91"/>
      <c r="CA86" s="154"/>
      <c r="CB86" s="91"/>
      <c r="CC86" s="91"/>
      <c r="CD86" s="91"/>
      <c r="CE86" s="91"/>
      <c r="CF86" s="91"/>
      <c r="CG86" s="93"/>
      <c r="CH86" s="91"/>
      <c r="CI86" s="154"/>
      <c r="CJ86" s="91"/>
      <c r="CK86" s="91"/>
      <c r="CL86" s="91"/>
      <c r="CM86" s="93"/>
      <c r="CN86" s="154"/>
      <c r="CO86" s="93"/>
      <c r="CP86" s="154"/>
      <c r="CQ86" s="154"/>
    </row>
    <row r="87" spans="1:95" ht="15">
      <c r="A87" s="2"/>
      <c r="B87" s="350"/>
      <c r="C87" s="350"/>
      <c r="D87" s="350"/>
      <c r="E87" s="7" t="s">
        <v>15</v>
      </c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71"/>
      <c r="Z87" s="154"/>
      <c r="AA87" s="154"/>
      <c r="AB87" s="154"/>
      <c r="AC87" s="154"/>
      <c r="AD87" s="154"/>
      <c r="AE87" s="171"/>
      <c r="AF87" s="154"/>
      <c r="AG87" s="154"/>
      <c r="AH87" s="154"/>
      <c r="AI87" s="154"/>
      <c r="AJ87" s="91"/>
      <c r="AK87" s="171"/>
      <c r="AL87" s="154"/>
      <c r="AM87" s="171"/>
      <c r="AN87" s="154"/>
      <c r="AO87" s="154"/>
      <c r="AP87" s="154"/>
      <c r="AQ87" s="171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93"/>
      <c r="BF87" s="154"/>
      <c r="BG87" s="317"/>
      <c r="BH87" s="154"/>
      <c r="BI87" s="154"/>
      <c r="BJ87" s="154"/>
      <c r="BK87" s="154"/>
      <c r="BL87" s="91"/>
      <c r="BM87" s="93"/>
      <c r="BN87" s="91"/>
      <c r="BO87" s="93"/>
      <c r="BP87" s="91"/>
      <c r="BQ87" s="93"/>
      <c r="BR87" s="154"/>
      <c r="BS87" s="154"/>
      <c r="BT87" s="91"/>
      <c r="BU87" s="93"/>
      <c r="BV87" s="91"/>
      <c r="BW87" s="93"/>
      <c r="BX87" s="91"/>
      <c r="BY87" s="91"/>
      <c r="BZ87" s="91"/>
      <c r="CA87" s="154"/>
      <c r="CB87" s="91"/>
      <c r="CC87" s="91"/>
      <c r="CD87" s="91"/>
      <c r="CE87" s="91"/>
      <c r="CF87" s="91"/>
      <c r="CG87" s="93"/>
      <c r="CH87" s="91"/>
      <c r="CI87" s="154"/>
      <c r="CJ87" s="91"/>
      <c r="CK87" s="91"/>
      <c r="CL87" s="91"/>
      <c r="CM87" s="93"/>
      <c r="CN87" s="154"/>
      <c r="CO87" s="93"/>
      <c r="CP87" s="154"/>
      <c r="CQ87" s="154"/>
    </row>
    <row r="88" spans="1:95" ht="27.75" customHeight="1">
      <c r="A88" s="2">
        <v>13</v>
      </c>
      <c r="B88" s="435" t="s">
        <v>100</v>
      </c>
      <c r="C88" s="435"/>
      <c r="D88" s="435"/>
      <c r="E88" s="7" t="s">
        <v>11</v>
      </c>
      <c r="F88" s="272" t="s">
        <v>1012</v>
      </c>
      <c r="G88" s="272"/>
      <c r="H88" s="272" t="s">
        <v>1013</v>
      </c>
      <c r="I88" s="272"/>
      <c r="J88" s="272" t="s">
        <v>232</v>
      </c>
      <c r="K88" s="154"/>
      <c r="L88" s="154"/>
      <c r="M88" s="154"/>
      <c r="N88" s="272" t="s">
        <v>1014</v>
      </c>
      <c r="O88" s="93"/>
      <c r="P88" s="272" t="s">
        <v>232</v>
      </c>
      <c r="Q88" s="154"/>
      <c r="R88" s="154"/>
      <c r="S88" s="154"/>
      <c r="T88" s="272" t="s">
        <v>316</v>
      </c>
      <c r="U88" s="154"/>
      <c r="V88" s="154"/>
      <c r="W88" s="154"/>
      <c r="X88" s="154"/>
      <c r="Y88" s="171"/>
      <c r="Z88" s="154"/>
      <c r="AA88" s="154"/>
      <c r="AB88" s="154"/>
      <c r="AC88" s="154"/>
      <c r="AD88" s="154"/>
      <c r="AE88" s="93"/>
      <c r="AF88" s="154"/>
      <c r="AG88" s="93"/>
      <c r="AH88" s="140"/>
      <c r="AI88" s="93"/>
      <c r="AJ88" s="91"/>
      <c r="AK88" s="171"/>
      <c r="AL88" s="140"/>
      <c r="AM88" s="93"/>
      <c r="AN88" s="154"/>
      <c r="AO88" s="154"/>
      <c r="AP88" s="154"/>
      <c r="AQ88" s="171"/>
      <c r="AR88" s="154"/>
      <c r="AS88" s="154"/>
      <c r="AT88" s="154"/>
      <c r="AU88" s="93"/>
      <c r="AV88" s="154"/>
      <c r="AW88" s="154"/>
      <c r="AX88" s="154"/>
      <c r="AY88" s="154"/>
      <c r="AZ88" s="154"/>
      <c r="BA88" s="154"/>
      <c r="BB88" s="154"/>
      <c r="BC88" s="154"/>
      <c r="BD88" s="272" t="s">
        <v>319</v>
      </c>
      <c r="BE88" s="93"/>
      <c r="BF88" s="272" t="s">
        <v>318</v>
      </c>
      <c r="BG88" s="317"/>
      <c r="BH88" s="154"/>
      <c r="BI88" s="154"/>
      <c r="BJ88" s="154"/>
      <c r="BK88" s="154"/>
      <c r="BL88" s="140" t="s">
        <v>320</v>
      </c>
      <c r="BM88" s="93"/>
      <c r="BN88" s="91"/>
      <c r="BO88" s="93"/>
      <c r="BP88" s="91"/>
      <c r="BQ88" s="93"/>
      <c r="BR88" s="154"/>
      <c r="BS88" s="154"/>
      <c r="BT88" s="91"/>
      <c r="BU88" s="91"/>
      <c r="BV88" s="91"/>
      <c r="BW88" s="91"/>
      <c r="BX88" s="140"/>
      <c r="BY88" s="93"/>
      <c r="BZ88" s="91"/>
      <c r="CA88" s="154"/>
      <c r="CB88" s="140"/>
      <c r="CC88" s="93"/>
      <c r="CD88" s="140"/>
      <c r="CE88" s="93"/>
      <c r="CF88" s="140"/>
      <c r="CG88" s="93"/>
      <c r="CH88" s="140"/>
      <c r="CI88" s="93"/>
      <c r="CJ88" s="140"/>
      <c r="CK88" s="93"/>
      <c r="CL88" s="91"/>
      <c r="CM88" s="93"/>
      <c r="CN88" s="154"/>
      <c r="CO88" s="154"/>
      <c r="CP88" s="154"/>
      <c r="CQ88" s="154"/>
    </row>
    <row r="89" spans="1:95" ht="15">
      <c r="A89" s="2"/>
      <c r="B89" s="350"/>
      <c r="C89" s="350"/>
      <c r="D89" s="350"/>
      <c r="E89" s="7" t="s">
        <v>53</v>
      </c>
      <c r="F89" s="272" t="s">
        <v>261</v>
      </c>
      <c r="G89" s="272"/>
      <c r="H89" s="272" t="s">
        <v>666</v>
      </c>
      <c r="I89" s="272"/>
      <c r="J89" s="272" t="s">
        <v>305</v>
      </c>
      <c r="K89" s="154"/>
      <c r="L89" s="154"/>
      <c r="M89" s="154"/>
      <c r="N89" s="272" t="s">
        <v>1015</v>
      </c>
      <c r="O89" s="93"/>
      <c r="P89" s="272" t="s">
        <v>305</v>
      </c>
      <c r="Q89" s="154"/>
      <c r="R89" s="154"/>
      <c r="S89" s="154"/>
      <c r="T89" s="272" t="s">
        <v>261</v>
      </c>
      <c r="U89" s="154"/>
      <c r="V89" s="154"/>
      <c r="W89" s="154"/>
      <c r="X89" s="154"/>
      <c r="Y89" s="171"/>
      <c r="Z89" s="154"/>
      <c r="AA89" s="154"/>
      <c r="AB89" s="154"/>
      <c r="AC89" s="154"/>
      <c r="AD89" s="154"/>
      <c r="AE89" s="93"/>
      <c r="AF89" s="154"/>
      <c r="AG89" s="93"/>
      <c r="AH89" s="140"/>
      <c r="AI89" s="93"/>
      <c r="AJ89" s="91"/>
      <c r="AK89" s="171"/>
      <c r="AL89" s="140"/>
      <c r="AM89" s="93"/>
      <c r="AN89" s="154"/>
      <c r="AO89" s="154"/>
      <c r="AP89" s="154"/>
      <c r="AQ89" s="171"/>
      <c r="AR89" s="154"/>
      <c r="AS89" s="154"/>
      <c r="AT89" s="154"/>
      <c r="AU89" s="93"/>
      <c r="AV89" s="154"/>
      <c r="AW89" s="154"/>
      <c r="AX89" s="154"/>
      <c r="AY89" s="154"/>
      <c r="AZ89" s="154"/>
      <c r="BA89" s="154"/>
      <c r="BB89" s="154"/>
      <c r="BC89" s="154"/>
      <c r="BD89" s="272" t="s">
        <v>245</v>
      </c>
      <c r="BE89" s="93"/>
      <c r="BF89" s="272" t="s">
        <v>284</v>
      </c>
      <c r="BG89" s="317"/>
      <c r="BH89" s="154"/>
      <c r="BI89" s="154"/>
      <c r="BJ89" s="154"/>
      <c r="BK89" s="154"/>
      <c r="BL89" s="140" t="s">
        <v>315</v>
      </c>
      <c r="BM89" s="93"/>
      <c r="BN89" s="91"/>
      <c r="BO89" s="93"/>
      <c r="BP89" s="91"/>
      <c r="BQ89" s="93"/>
      <c r="BR89" s="154"/>
      <c r="BS89" s="154"/>
      <c r="BT89" s="91"/>
      <c r="BU89" s="91"/>
      <c r="BV89" s="91"/>
      <c r="BW89" s="91"/>
      <c r="BX89" s="140"/>
      <c r="BY89" s="93"/>
      <c r="BZ89" s="91"/>
      <c r="CA89" s="154"/>
      <c r="CB89" s="140"/>
      <c r="CC89" s="93"/>
      <c r="CD89" s="140"/>
      <c r="CE89" s="93"/>
      <c r="CF89" s="140"/>
      <c r="CG89" s="93"/>
      <c r="CH89" s="140"/>
      <c r="CI89" s="93"/>
      <c r="CJ89" s="140"/>
      <c r="CK89" s="93"/>
      <c r="CL89" s="91"/>
      <c r="CM89" s="93"/>
      <c r="CN89" s="154"/>
      <c r="CO89" s="154"/>
      <c r="CP89" s="154"/>
      <c r="CQ89" s="154"/>
    </row>
    <row r="90" spans="1:95" ht="27.75" customHeight="1">
      <c r="A90" s="2">
        <v>14</v>
      </c>
      <c r="B90" s="435" t="s">
        <v>114</v>
      </c>
      <c r="C90" s="435"/>
      <c r="D90" s="435"/>
      <c r="E90" s="7" t="s">
        <v>11</v>
      </c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71"/>
      <c r="Z90" s="154"/>
      <c r="AA90" s="154"/>
      <c r="AB90" s="154"/>
      <c r="AC90" s="154"/>
      <c r="AD90" s="154"/>
      <c r="AE90" s="171"/>
      <c r="AF90" s="154"/>
      <c r="AG90" s="154"/>
      <c r="AH90" s="91"/>
      <c r="AI90" s="171"/>
      <c r="AJ90" s="91"/>
      <c r="AK90" s="171"/>
      <c r="AL90" s="154"/>
      <c r="AM90" s="171"/>
      <c r="AN90" s="154"/>
      <c r="AO90" s="154"/>
      <c r="AP90" s="154"/>
      <c r="AQ90" s="171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89"/>
      <c r="BH90" s="154"/>
      <c r="BI90" s="154"/>
      <c r="BJ90" s="154"/>
      <c r="BK90" s="154"/>
      <c r="BL90" s="91"/>
      <c r="BM90" s="91"/>
      <c r="BN90" s="91"/>
      <c r="BO90" s="91"/>
      <c r="BP90" s="91"/>
      <c r="BQ90" s="154"/>
      <c r="BR90" s="154"/>
      <c r="BS90" s="154"/>
      <c r="BT90" s="154"/>
      <c r="BU90" s="154"/>
      <c r="BV90" s="154"/>
      <c r="BW90" s="154"/>
      <c r="BX90" s="154"/>
      <c r="BY90" s="154"/>
      <c r="BZ90" s="154"/>
      <c r="CA90" s="154"/>
      <c r="CB90" s="91"/>
      <c r="CC90" s="91"/>
      <c r="CD90" s="91"/>
      <c r="CE90" s="91"/>
      <c r="CF90" s="91"/>
      <c r="CG90" s="91"/>
      <c r="CH90" s="91"/>
      <c r="CI90" s="154"/>
      <c r="CJ90" s="154"/>
      <c r="CK90" s="154"/>
      <c r="CL90" s="154"/>
      <c r="CM90" s="154"/>
      <c r="CN90" s="154"/>
      <c r="CO90" s="154"/>
      <c r="CP90" s="154"/>
      <c r="CQ90" s="154"/>
    </row>
    <row r="91" spans="1:95" ht="15">
      <c r="A91" s="2"/>
      <c r="B91" s="350"/>
      <c r="C91" s="350"/>
      <c r="D91" s="350"/>
      <c r="E91" s="7" t="s">
        <v>15</v>
      </c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71"/>
      <c r="Z91" s="154"/>
      <c r="AA91" s="154"/>
      <c r="AB91" s="154"/>
      <c r="AC91" s="154"/>
      <c r="AD91" s="154"/>
      <c r="AE91" s="171"/>
      <c r="AF91" s="154"/>
      <c r="AG91" s="154"/>
      <c r="AH91" s="91"/>
      <c r="AI91" s="171"/>
      <c r="AJ91" s="91"/>
      <c r="AK91" s="171"/>
      <c r="AL91" s="154"/>
      <c r="AM91" s="171"/>
      <c r="AN91" s="154"/>
      <c r="AO91" s="154"/>
      <c r="AP91" s="154"/>
      <c r="AQ91" s="171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89"/>
      <c r="BH91" s="154"/>
      <c r="BI91" s="154"/>
      <c r="BJ91" s="154"/>
      <c r="BK91" s="154"/>
      <c r="BL91" s="91"/>
      <c r="BM91" s="91"/>
      <c r="BN91" s="91"/>
      <c r="BO91" s="91"/>
      <c r="BP91" s="91"/>
      <c r="BQ91" s="154"/>
      <c r="BR91" s="154"/>
      <c r="BS91" s="154"/>
      <c r="BT91" s="154"/>
      <c r="BU91" s="154"/>
      <c r="BV91" s="154"/>
      <c r="BW91" s="154"/>
      <c r="BX91" s="154"/>
      <c r="BY91" s="154"/>
      <c r="BZ91" s="154"/>
      <c r="CA91" s="154"/>
      <c r="CB91" s="91"/>
      <c r="CC91" s="91"/>
      <c r="CD91" s="91"/>
      <c r="CE91" s="91"/>
      <c r="CF91" s="91"/>
      <c r="CG91" s="91"/>
      <c r="CH91" s="91"/>
      <c r="CI91" s="154"/>
      <c r="CJ91" s="154"/>
      <c r="CK91" s="154"/>
      <c r="CL91" s="154"/>
      <c r="CM91" s="154"/>
      <c r="CN91" s="154"/>
      <c r="CO91" s="154"/>
      <c r="CP91" s="154"/>
      <c r="CQ91" s="154"/>
    </row>
    <row r="92" spans="1:95" ht="14.25">
      <c r="A92" s="8" t="s">
        <v>54</v>
      </c>
      <c r="B92" s="365" t="s">
        <v>1019</v>
      </c>
      <c r="C92" s="365"/>
      <c r="D92" s="365"/>
      <c r="E92" s="7" t="s">
        <v>11</v>
      </c>
      <c r="F92" s="154"/>
      <c r="G92" s="154"/>
      <c r="H92" s="154"/>
      <c r="I92" s="154"/>
      <c r="J92" s="272" t="s">
        <v>99</v>
      </c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272" t="s">
        <v>318</v>
      </c>
      <c r="W92" s="154"/>
      <c r="X92" s="154"/>
      <c r="Y92" s="171"/>
      <c r="Z92" s="272" t="s">
        <v>312</v>
      </c>
      <c r="AA92" s="272"/>
      <c r="AB92" s="272" t="s">
        <v>313</v>
      </c>
      <c r="AC92" s="154"/>
      <c r="AD92" s="272" t="s">
        <v>320</v>
      </c>
      <c r="AE92" s="93"/>
      <c r="AF92" s="154"/>
      <c r="AG92" s="154"/>
      <c r="AH92" s="140" t="s">
        <v>99</v>
      </c>
      <c r="AI92" s="171"/>
      <c r="AJ92" s="140" t="s">
        <v>313</v>
      </c>
      <c r="AK92" s="171"/>
      <c r="AL92" s="154"/>
      <c r="AM92" s="93"/>
      <c r="AN92" s="154"/>
      <c r="AO92" s="154"/>
      <c r="AP92" s="154"/>
      <c r="AQ92" s="171"/>
      <c r="AR92" s="154"/>
      <c r="AS92" s="93"/>
      <c r="AT92" s="154"/>
      <c r="AU92" s="154"/>
      <c r="AV92" s="154"/>
      <c r="AW92" s="154"/>
      <c r="AX92" s="272" t="s">
        <v>316</v>
      </c>
      <c r="AY92" s="154"/>
      <c r="AZ92" s="154"/>
      <c r="BA92" s="154"/>
      <c r="BB92" s="272" t="s">
        <v>312</v>
      </c>
      <c r="BC92" s="154"/>
      <c r="BD92" s="154"/>
      <c r="BE92" s="154"/>
      <c r="BF92" s="154"/>
      <c r="BG92" s="189"/>
      <c r="BH92" s="154"/>
      <c r="BI92" s="93"/>
      <c r="BJ92" s="272" t="s">
        <v>99</v>
      </c>
      <c r="BK92" s="154"/>
      <c r="BL92" s="91"/>
      <c r="BM92" s="91"/>
      <c r="BN92" s="91"/>
      <c r="BO92" s="91"/>
      <c r="BP92" s="91"/>
      <c r="BQ92" s="154"/>
      <c r="BR92" s="154"/>
      <c r="BS92" s="154"/>
      <c r="BT92" s="272" t="s">
        <v>999</v>
      </c>
      <c r="BU92" s="154"/>
      <c r="BV92" s="272" t="s">
        <v>313</v>
      </c>
      <c r="BW92" s="154"/>
      <c r="BX92" s="154"/>
      <c r="BY92" s="154"/>
      <c r="BZ92" s="272" t="s">
        <v>313</v>
      </c>
      <c r="CA92" s="272"/>
      <c r="CB92" s="140" t="s">
        <v>313</v>
      </c>
      <c r="CC92" s="140"/>
      <c r="CD92" s="140"/>
      <c r="CE92" s="140"/>
      <c r="CF92" s="140" t="s">
        <v>313</v>
      </c>
      <c r="CG92" s="140"/>
      <c r="CH92" s="140" t="s">
        <v>313</v>
      </c>
      <c r="CI92" s="154"/>
      <c r="CJ92" s="140" t="s">
        <v>99</v>
      </c>
      <c r="CK92" s="93"/>
      <c r="CL92" s="272" t="s">
        <v>319</v>
      </c>
      <c r="CM92" s="272"/>
      <c r="CN92" s="272" t="s">
        <v>312</v>
      </c>
      <c r="CO92" s="154"/>
      <c r="CP92" s="154"/>
      <c r="CQ92" s="154"/>
    </row>
    <row r="93" spans="1:95" ht="15">
      <c r="A93" s="8"/>
      <c r="B93" s="350"/>
      <c r="C93" s="350"/>
      <c r="D93" s="350"/>
      <c r="E93" s="7" t="s">
        <v>15</v>
      </c>
      <c r="F93" s="154"/>
      <c r="G93" s="154"/>
      <c r="H93" s="154"/>
      <c r="I93" s="154"/>
      <c r="J93" s="272" t="s">
        <v>283</v>
      </c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272" t="s">
        <v>1018</v>
      </c>
      <c r="W93" s="154"/>
      <c r="X93" s="154"/>
      <c r="Y93" s="171"/>
      <c r="Z93" s="272" t="s">
        <v>1017</v>
      </c>
      <c r="AA93" s="272"/>
      <c r="AB93" s="272" t="s">
        <v>666</v>
      </c>
      <c r="AC93" s="154"/>
      <c r="AD93" s="272" t="s">
        <v>598</v>
      </c>
      <c r="AE93" s="93"/>
      <c r="AF93" s="154"/>
      <c r="AG93" s="154"/>
      <c r="AH93" s="140" t="s">
        <v>283</v>
      </c>
      <c r="AI93" s="171"/>
      <c r="AJ93" s="140" t="s">
        <v>666</v>
      </c>
      <c r="AK93" s="171"/>
      <c r="AL93" s="154"/>
      <c r="AM93" s="93"/>
      <c r="AN93" s="154"/>
      <c r="AO93" s="154"/>
      <c r="AP93" s="154"/>
      <c r="AQ93" s="171"/>
      <c r="AR93" s="154"/>
      <c r="AS93" s="93"/>
      <c r="AT93" s="154"/>
      <c r="AU93" s="154"/>
      <c r="AV93" s="154"/>
      <c r="AW93" s="154"/>
      <c r="AX93" s="272" t="s">
        <v>292</v>
      </c>
      <c r="AY93" s="154"/>
      <c r="AZ93" s="154"/>
      <c r="BA93" s="154"/>
      <c r="BB93" s="272" t="s">
        <v>1017</v>
      </c>
      <c r="BC93" s="154"/>
      <c r="BD93" s="154"/>
      <c r="BE93" s="154"/>
      <c r="BF93" s="154"/>
      <c r="BG93" s="189"/>
      <c r="BH93" s="154"/>
      <c r="BI93" s="93"/>
      <c r="BJ93" s="272" t="s">
        <v>283</v>
      </c>
      <c r="BK93" s="154"/>
      <c r="BL93" s="91"/>
      <c r="BM93" s="91"/>
      <c r="BN93" s="91"/>
      <c r="BO93" s="91"/>
      <c r="BP93" s="91"/>
      <c r="BQ93" s="154"/>
      <c r="BR93" s="154"/>
      <c r="BS93" s="154"/>
      <c r="BT93" s="272" t="s">
        <v>1016</v>
      </c>
      <c r="BU93" s="154"/>
      <c r="BV93" s="272" t="s">
        <v>666</v>
      </c>
      <c r="BW93" s="154"/>
      <c r="BX93" s="154"/>
      <c r="BY93" s="154"/>
      <c r="BZ93" s="272" t="s">
        <v>666</v>
      </c>
      <c r="CA93" s="272"/>
      <c r="CB93" s="140" t="s">
        <v>666</v>
      </c>
      <c r="CC93" s="140"/>
      <c r="CD93" s="140"/>
      <c r="CE93" s="140"/>
      <c r="CF93" s="140" t="s">
        <v>666</v>
      </c>
      <c r="CG93" s="140"/>
      <c r="CH93" s="140" t="s">
        <v>666</v>
      </c>
      <c r="CI93" s="154"/>
      <c r="CJ93" s="140" t="s">
        <v>1061</v>
      </c>
      <c r="CK93" s="93"/>
      <c r="CL93" s="272" t="s">
        <v>745</v>
      </c>
      <c r="CM93" s="272"/>
      <c r="CN93" s="272" t="s">
        <v>1017</v>
      </c>
      <c r="CO93" s="154"/>
      <c r="CP93" s="154"/>
      <c r="CQ93" s="154"/>
    </row>
    <row r="94" spans="1:95" ht="14.25">
      <c r="A94" s="8" t="s">
        <v>56</v>
      </c>
      <c r="B94" s="365" t="s">
        <v>57</v>
      </c>
      <c r="C94" s="365"/>
      <c r="D94" s="365"/>
      <c r="E94" s="7" t="s">
        <v>26</v>
      </c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71"/>
      <c r="Z94" s="154"/>
      <c r="AA94" s="154"/>
      <c r="AB94" s="154"/>
      <c r="AC94" s="154"/>
      <c r="AD94" s="154"/>
      <c r="AE94" s="154"/>
      <c r="AF94" s="154"/>
      <c r="AG94" s="154"/>
      <c r="AH94" s="91"/>
      <c r="AI94" s="171"/>
      <c r="AJ94" s="91"/>
      <c r="AK94" s="171"/>
      <c r="AL94" s="154"/>
      <c r="AM94" s="171"/>
      <c r="AN94" s="154"/>
      <c r="AO94" s="154"/>
      <c r="AP94" s="154"/>
      <c r="AQ94" s="171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89"/>
      <c r="BH94" s="154"/>
      <c r="BI94" s="154"/>
      <c r="BJ94" s="154"/>
      <c r="BK94" s="154"/>
      <c r="BL94" s="91"/>
      <c r="BM94" s="91"/>
      <c r="BN94" s="91"/>
      <c r="BO94" s="91"/>
      <c r="BP94" s="91"/>
      <c r="BQ94" s="154"/>
      <c r="BR94" s="154"/>
      <c r="BS94" s="154"/>
      <c r="BT94" s="154"/>
      <c r="BU94" s="154"/>
      <c r="BV94" s="154"/>
      <c r="BW94" s="154"/>
      <c r="BX94" s="154"/>
      <c r="BY94" s="154"/>
      <c r="BZ94" s="154"/>
      <c r="CA94" s="154"/>
      <c r="CB94" s="91"/>
      <c r="CC94" s="91"/>
      <c r="CD94" s="91"/>
      <c r="CE94" s="91"/>
      <c r="CF94" s="91"/>
      <c r="CG94" s="91"/>
      <c r="CH94" s="91"/>
      <c r="CI94" s="154"/>
      <c r="CJ94" s="154"/>
      <c r="CK94" s="154"/>
      <c r="CL94" s="154"/>
      <c r="CM94" s="154"/>
      <c r="CN94" s="154"/>
      <c r="CO94" s="154"/>
      <c r="CP94" s="154"/>
      <c r="CQ94" s="154"/>
    </row>
    <row r="95" spans="1:95" ht="15">
      <c r="A95" s="8"/>
      <c r="B95" s="350"/>
      <c r="C95" s="350"/>
      <c r="D95" s="350"/>
      <c r="E95" s="7" t="s">
        <v>15</v>
      </c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71"/>
      <c r="Z95" s="154"/>
      <c r="AA95" s="154"/>
      <c r="AB95" s="154"/>
      <c r="AC95" s="154"/>
      <c r="AD95" s="154"/>
      <c r="AE95" s="154"/>
      <c r="AF95" s="154"/>
      <c r="AG95" s="154"/>
      <c r="AH95" s="91"/>
      <c r="AI95" s="171"/>
      <c r="AJ95" s="91"/>
      <c r="AK95" s="171"/>
      <c r="AL95" s="154"/>
      <c r="AM95" s="171"/>
      <c r="AN95" s="154"/>
      <c r="AO95" s="154"/>
      <c r="AP95" s="154"/>
      <c r="AQ95" s="171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89"/>
      <c r="BH95" s="154"/>
      <c r="BI95" s="154"/>
      <c r="BJ95" s="154"/>
      <c r="BK95" s="154"/>
      <c r="BL95" s="91"/>
      <c r="BM95" s="91"/>
      <c r="BN95" s="91"/>
      <c r="BO95" s="91"/>
      <c r="BP95" s="91"/>
      <c r="BQ95" s="154"/>
      <c r="BR95" s="154"/>
      <c r="BS95" s="154"/>
      <c r="BT95" s="154"/>
      <c r="BU95" s="154"/>
      <c r="BV95" s="154"/>
      <c r="BW95" s="154"/>
      <c r="BX95" s="154"/>
      <c r="BY95" s="154"/>
      <c r="BZ95" s="154"/>
      <c r="CA95" s="154"/>
      <c r="CB95" s="91"/>
      <c r="CC95" s="91"/>
      <c r="CD95" s="91"/>
      <c r="CE95" s="91"/>
      <c r="CF95" s="91"/>
      <c r="CG95" s="91"/>
      <c r="CH95" s="91"/>
      <c r="CI95" s="154"/>
      <c r="CJ95" s="154"/>
      <c r="CK95" s="154"/>
      <c r="CL95" s="154"/>
      <c r="CM95" s="154"/>
      <c r="CN95" s="154"/>
      <c r="CO95" s="154"/>
      <c r="CP95" s="154"/>
      <c r="CQ95" s="154"/>
    </row>
    <row r="96" spans="1:95" ht="14.25">
      <c r="A96" s="8" t="s">
        <v>58</v>
      </c>
      <c r="B96" s="365" t="s">
        <v>59</v>
      </c>
      <c r="C96" s="365"/>
      <c r="D96" s="365"/>
      <c r="E96" s="7" t="s">
        <v>11</v>
      </c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93"/>
      <c r="V96" s="272" t="s">
        <v>834</v>
      </c>
      <c r="W96" s="154"/>
      <c r="X96" s="154"/>
      <c r="Y96" s="171"/>
      <c r="Z96" s="154"/>
      <c r="AA96" s="154"/>
      <c r="AB96" s="272" t="s">
        <v>834</v>
      </c>
      <c r="AC96" s="154"/>
      <c r="AD96" s="154"/>
      <c r="AE96" s="154"/>
      <c r="AF96" s="154"/>
      <c r="AG96" s="154"/>
      <c r="AH96" s="140"/>
      <c r="AI96" s="93"/>
      <c r="AJ96" s="140"/>
      <c r="AK96" s="93"/>
      <c r="AL96" s="154"/>
      <c r="AM96" s="171"/>
      <c r="AN96" s="272" t="s">
        <v>384</v>
      </c>
      <c r="AO96" s="154"/>
      <c r="AP96" s="154"/>
      <c r="AQ96" s="171"/>
      <c r="AR96" s="154"/>
      <c r="AS96" s="93"/>
      <c r="AT96" s="154"/>
      <c r="AU96" s="154"/>
      <c r="AV96" s="154"/>
      <c r="AW96" s="154"/>
      <c r="AX96" s="154"/>
      <c r="AY96" s="154"/>
      <c r="AZ96" s="154"/>
      <c r="BA96" s="154"/>
      <c r="BB96" s="272" t="s">
        <v>384</v>
      </c>
      <c r="BC96" s="154"/>
      <c r="BD96" s="154"/>
      <c r="BE96" s="154"/>
      <c r="BF96" s="154"/>
      <c r="BG96" s="189"/>
      <c r="BH96" s="154"/>
      <c r="BI96" s="154"/>
      <c r="BJ96" s="272" t="s">
        <v>856</v>
      </c>
      <c r="BK96" s="154"/>
      <c r="BL96" s="91"/>
      <c r="BM96" s="91"/>
      <c r="BN96" s="91"/>
      <c r="BO96" s="93"/>
      <c r="BP96" s="91"/>
      <c r="BQ96" s="93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91"/>
      <c r="CC96" s="91"/>
      <c r="CD96" s="91"/>
      <c r="CE96" s="91"/>
      <c r="CF96" s="91"/>
      <c r="CG96" s="91"/>
      <c r="CH96" s="140"/>
      <c r="CI96" s="93"/>
      <c r="CJ96" s="140"/>
      <c r="CK96" s="93"/>
      <c r="CL96" s="91"/>
      <c r="CM96" s="93"/>
      <c r="CN96" s="91"/>
      <c r="CO96" s="91"/>
      <c r="CP96" s="91"/>
      <c r="CQ96" s="154"/>
    </row>
    <row r="97" spans="1:95" ht="15">
      <c r="A97" s="8"/>
      <c r="B97" s="350"/>
      <c r="C97" s="350"/>
      <c r="D97" s="350"/>
      <c r="E97" s="7" t="s">
        <v>15</v>
      </c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93"/>
      <c r="V97" s="272" t="s">
        <v>234</v>
      </c>
      <c r="W97" s="154"/>
      <c r="X97" s="154"/>
      <c r="Y97" s="171"/>
      <c r="Z97" s="154"/>
      <c r="AA97" s="154"/>
      <c r="AB97" s="272" t="s">
        <v>234</v>
      </c>
      <c r="AC97" s="154"/>
      <c r="AD97" s="154"/>
      <c r="AE97" s="154"/>
      <c r="AF97" s="154"/>
      <c r="AG97" s="154"/>
      <c r="AH97" s="140"/>
      <c r="AI97" s="93"/>
      <c r="AJ97" s="140"/>
      <c r="AK97" s="93"/>
      <c r="AL97" s="154"/>
      <c r="AM97" s="171"/>
      <c r="AN97" s="272" t="s">
        <v>263</v>
      </c>
      <c r="AO97" s="154"/>
      <c r="AP97" s="154"/>
      <c r="AQ97" s="171"/>
      <c r="AR97" s="154"/>
      <c r="AS97" s="93"/>
      <c r="AT97" s="154"/>
      <c r="AU97" s="154"/>
      <c r="AV97" s="154"/>
      <c r="AW97" s="154"/>
      <c r="AX97" s="154"/>
      <c r="AY97" s="154"/>
      <c r="AZ97" s="154"/>
      <c r="BA97" s="154"/>
      <c r="BB97" s="272" t="s">
        <v>263</v>
      </c>
      <c r="BC97" s="154"/>
      <c r="BD97" s="154"/>
      <c r="BE97" s="154"/>
      <c r="BF97" s="154"/>
      <c r="BG97" s="189"/>
      <c r="BH97" s="154"/>
      <c r="BI97" s="154"/>
      <c r="BJ97" s="272" t="s">
        <v>403</v>
      </c>
      <c r="BK97" s="154"/>
      <c r="BL97" s="91"/>
      <c r="BM97" s="91"/>
      <c r="BN97" s="91"/>
      <c r="BO97" s="93"/>
      <c r="BP97" s="91"/>
      <c r="BQ97" s="93"/>
      <c r="BR97" s="154"/>
      <c r="BS97" s="154"/>
      <c r="BT97" s="154"/>
      <c r="BU97" s="154"/>
      <c r="BV97" s="154"/>
      <c r="BW97" s="154"/>
      <c r="BX97" s="154"/>
      <c r="BY97" s="154"/>
      <c r="BZ97" s="154"/>
      <c r="CA97" s="154"/>
      <c r="CB97" s="91"/>
      <c r="CC97" s="91"/>
      <c r="CD97" s="91"/>
      <c r="CE97" s="91"/>
      <c r="CF97" s="91"/>
      <c r="CG97" s="91"/>
      <c r="CH97" s="140"/>
      <c r="CI97" s="93"/>
      <c r="CJ97" s="140"/>
      <c r="CK97" s="93"/>
      <c r="CL97" s="91"/>
      <c r="CM97" s="93"/>
      <c r="CN97" s="91"/>
      <c r="CO97" s="91"/>
      <c r="CP97" s="91"/>
      <c r="CQ97" s="154"/>
    </row>
    <row r="98" spans="1:95" ht="27.75" customHeight="1">
      <c r="A98" s="8" t="s">
        <v>60</v>
      </c>
      <c r="B98" s="362" t="s">
        <v>61</v>
      </c>
      <c r="C98" s="362"/>
      <c r="D98" s="362"/>
      <c r="E98" s="7" t="s">
        <v>266</v>
      </c>
      <c r="F98" s="154"/>
      <c r="G98" s="154"/>
      <c r="H98" s="140"/>
      <c r="I98" s="93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40"/>
      <c r="U98" s="93"/>
      <c r="V98" s="154"/>
      <c r="W98" s="154"/>
      <c r="X98" s="154"/>
      <c r="Y98" s="171"/>
      <c r="Z98" s="154"/>
      <c r="AA98" s="154"/>
      <c r="AB98" s="154"/>
      <c r="AC98" s="154"/>
      <c r="AD98" s="154"/>
      <c r="AE98" s="154"/>
      <c r="AF98" s="154"/>
      <c r="AG98" s="154"/>
      <c r="AH98" s="91"/>
      <c r="AI98" s="154"/>
      <c r="AJ98" s="154"/>
      <c r="AK98" s="171"/>
      <c r="AL98" s="154"/>
      <c r="AM98" s="171"/>
      <c r="AN98" s="154"/>
      <c r="AO98" s="93"/>
      <c r="AP98" s="154"/>
      <c r="AQ98" s="171"/>
      <c r="AR98" s="154"/>
      <c r="AS98" s="93"/>
      <c r="AT98" s="154"/>
      <c r="AU98" s="154"/>
      <c r="AV98" s="154"/>
      <c r="AW98" s="154"/>
      <c r="AX98" s="154"/>
      <c r="AY98" s="93"/>
      <c r="AZ98" s="154"/>
      <c r="BA98" s="154"/>
      <c r="BB98" s="154"/>
      <c r="BC98" s="154"/>
      <c r="BD98" s="154"/>
      <c r="BE98" s="154"/>
      <c r="BF98" s="154"/>
      <c r="BG98" s="189"/>
      <c r="BH98" s="154"/>
      <c r="BI98" s="154"/>
      <c r="BJ98" s="154"/>
      <c r="BK98" s="93"/>
      <c r="BL98" s="91"/>
      <c r="BM98" s="91"/>
      <c r="BN98" s="140"/>
      <c r="BO98" s="91"/>
      <c r="BP98" s="91"/>
      <c r="BQ98" s="154"/>
      <c r="BR98" s="154"/>
      <c r="BS98" s="154"/>
      <c r="BT98" s="154"/>
      <c r="BU98" s="154"/>
      <c r="BV98" s="154"/>
      <c r="BW98" s="154"/>
      <c r="BX98" s="154"/>
      <c r="BY98" s="154"/>
      <c r="BZ98" s="154"/>
      <c r="CA98" s="154"/>
      <c r="CB98" s="91"/>
      <c r="CC98" s="91"/>
      <c r="CD98" s="91"/>
      <c r="CE98" s="91"/>
      <c r="CF98" s="91"/>
      <c r="CG98" s="91"/>
      <c r="CH98" s="91"/>
      <c r="CI98" s="154"/>
      <c r="CJ98" s="140" t="s">
        <v>317</v>
      </c>
      <c r="CK98" s="93"/>
      <c r="CL98" s="91"/>
      <c r="CM98" s="93"/>
      <c r="CN98" s="140"/>
      <c r="CO98" s="140"/>
      <c r="CP98" s="140"/>
      <c r="CQ98" s="154"/>
    </row>
    <row r="99" spans="1:95" ht="15">
      <c r="A99" s="2"/>
      <c r="B99" s="350"/>
      <c r="C99" s="350"/>
      <c r="D99" s="350"/>
      <c r="E99" s="7" t="s">
        <v>15</v>
      </c>
      <c r="F99" s="154"/>
      <c r="G99" s="154"/>
      <c r="H99" s="140"/>
      <c r="I99" s="93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40"/>
      <c r="U99" s="93"/>
      <c r="V99" s="154"/>
      <c r="W99" s="154"/>
      <c r="X99" s="154"/>
      <c r="Y99" s="171"/>
      <c r="Z99" s="154"/>
      <c r="AA99" s="154"/>
      <c r="AB99" s="154"/>
      <c r="AC99" s="154"/>
      <c r="AD99" s="154"/>
      <c r="AE99" s="154"/>
      <c r="AF99" s="154"/>
      <c r="AG99" s="154"/>
      <c r="AH99" s="91"/>
      <c r="AI99" s="154"/>
      <c r="AJ99" s="154"/>
      <c r="AK99" s="171"/>
      <c r="AL99" s="154"/>
      <c r="AM99" s="171"/>
      <c r="AN99" s="154"/>
      <c r="AO99" s="93"/>
      <c r="AP99" s="154"/>
      <c r="AQ99" s="171"/>
      <c r="AR99" s="154"/>
      <c r="AS99" s="93"/>
      <c r="AT99" s="154"/>
      <c r="AU99" s="154"/>
      <c r="AV99" s="154"/>
      <c r="AW99" s="154"/>
      <c r="AX99" s="154"/>
      <c r="AY99" s="93"/>
      <c r="AZ99" s="154"/>
      <c r="BA99" s="154"/>
      <c r="BB99" s="154"/>
      <c r="BC99" s="154"/>
      <c r="BD99" s="154"/>
      <c r="BE99" s="154"/>
      <c r="BF99" s="154"/>
      <c r="BG99" s="189"/>
      <c r="BH99" s="154"/>
      <c r="BI99" s="154"/>
      <c r="BJ99" s="154"/>
      <c r="BK99" s="93"/>
      <c r="BL99" s="91"/>
      <c r="BM99" s="91"/>
      <c r="BN99" s="140"/>
      <c r="BO99" s="91"/>
      <c r="BP99" s="91"/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91"/>
      <c r="CC99" s="91"/>
      <c r="CD99" s="91"/>
      <c r="CE99" s="91"/>
      <c r="CF99" s="91"/>
      <c r="CG99" s="91"/>
      <c r="CH99" s="91"/>
      <c r="CI99" s="154"/>
      <c r="CJ99" s="140" t="s">
        <v>300</v>
      </c>
      <c r="CK99" s="93"/>
      <c r="CL99" s="91"/>
      <c r="CM99" s="93"/>
      <c r="CN99" s="140"/>
      <c r="CO99" s="140"/>
      <c r="CP99" s="140"/>
      <c r="CQ99" s="154"/>
    </row>
    <row r="100" spans="1:95" ht="15">
      <c r="A100" s="2">
        <v>15</v>
      </c>
      <c r="B100" s="436" t="s">
        <v>96</v>
      </c>
      <c r="C100" s="436"/>
      <c r="D100" s="436"/>
      <c r="E100" s="7" t="s">
        <v>33</v>
      </c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71"/>
      <c r="Z100" s="154"/>
      <c r="AA100" s="154"/>
      <c r="AB100" s="154"/>
      <c r="AC100" s="154"/>
      <c r="AD100" s="154"/>
      <c r="AE100" s="154"/>
      <c r="AF100" s="154"/>
      <c r="AG100" s="154"/>
      <c r="AH100" s="91"/>
      <c r="AI100" s="154"/>
      <c r="AJ100" s="154"/>
      <c r="AK100" s="171"/>
      <c r="AL100" s="154"/>
      <c r="AM100" s="171"/>
      <c r="AN100" s="154"/>
      <c r="AO100" s="154"/>
      <c r="AP100" s="154"/>
      <c r="AQ100" s="171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89"/>
      <c r="BH100" s="154"/>
      <c r="BI100" s="154"/>
      <c r="BJ100" s="154"/>
      <c r="BK100" s="154"/>
      <c r="BL100" s="91"/>
      <c r="BM100" s="91"/>
      <c r="BN100" s="91"/>
      <c r="BO100" s="91"/>
      <c r="BP100" s="91"/>
      <c r="BQ100" s="154"/>
      <c r="BR100" s="154"/>
      <c r="BS100" s="154"/>
      <c r="BT100" s="272" t="s">
        <v>864</v>
      </c>
      <c r="BU100" s="272"/>
      <c r="BV100" s="93" t="s">
        <v>786</v>
      </c>
      <c r="BW100" s="154"/>
      <c r="BX100" s="154"/>
      <c r="BY100" s="154"/>
      <c r="BZ100" s="154"/>
      <c r="CA100" s="154"/>
      <c r="CB100" s="91"/>
      <c r="CC100" s="91"/>
      <c r="CD100" s="91"/>
      <c r="CE100" s="91"/>
      <c r="CF100" s="91"/>
      <c r="CG100" s="91"/>
      <c r="CH100" s="91"/>
      <c r="CI100" s="154"/>
      <c r="CJ100" s="154"/>
      <c r="CK100" s="154"/>
      <c r="CL100" s="154"/>
      <c r="CM100" s="154"/>
      <c r="CN100" s="154"/>
      <c r="CO100" s="154"/>
      <c r="CP100" s="154"/>
      <c r="CQ100" s="154"/>
    </row>
    <row r="101" spans="1:95" ht="15">
      <c r="A101" s="2"/>
      <c r="B101" s="350"/>
      <c r="C101" s="350"/>
      <c r="D101" s="350"/>
      <c r="E101" s="7" t="s">
        <v>15</v>
      </c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71"/>
      <c r="Z101" s="154"/>
      <c r="AA101" s="154"/>
      <c r="AB101" s="154"/>
      <c r="AC101" s="154"/>
      <c r="AD101" s="154"/>
      <c r="AE101" s="154"/>
      <c r="AF101" s="154"/>
      <c r="AG101" s="154"/>
      <c r="AH101" s="91"/>
      <c r="AI101" s="154"/>
      <c r="AJ101" s="154"/>
      <c r="AK101" s="171"/>
      <c r="AL101" s="154"/>
      <c r="AM101" s="171"/>
      <c r="AN101" s="154"/>
      <c r="AO101" s="154"/>
      <c r="AP101" s="154"/>
      <c r="AQ101" s="171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89"/>
      <c r="BH101" s="154"/>
      <c r="BI101" s="154"/>
      <c r="BJ101" s="154"/>
      <c r="BK101" s="154"/>
      <c r="BL101" s="91"/>
      <c r="BM101" s="91"/>
      <c r="BN101" s="91"/>
      <c r="BO101" s="91"/>
      <c r="BP101" s="91"/>
      <c r="BQ101" s="154"/>
      <c r="BR101" s="154"/>
      <c r="BS101" s="154"/>
      <c r="BT101" s="272" t="s">
        <v>307</v>
      </c>
      <c r="BU101" s="272"/>
      <c r="BV101" s="93" t="s">
        <v>535</v>
      </c>
      <c r="BW101" s="154"/>
      <c r="BX101" s="154"/>
      <c r="BY101" s="154"/>
      <c r="BZ101" s="154"/>
      <c r="CA101" s="154"/>
      <c r="CB101" s="91"/>
      <c r="CC101" s="91"/>
      <c r="CD101" s="91"/>
      <c r="CE101" s="91"/>
      <c r="CF101" s="91"/>
      <c r="CG101" s="91"/>
      <c r="CH101" s="91"/>
      <c r="CI101" s="154"/>
      <c r="CJ101" s="154"/>
      <c r="CK101" s="154"/>
      <c r="CL101" s="154"/>
      <c r="CM101" s="154"/>
      <c r="CN101" s="154"/>
      <c r="CO101" s="154"/>
      <c r="CP101" s="154"/>
      <c r="CQ101" s="154"/>
    </row>
    <row r="102" spans="1:95" ht="15">
      <c r="A102" s="2">
        <v>16</v>
      </c>
      <c r="B102" s="436" t="s">
        <v>256</v>
      </c>
      <c r="C102" s="436"/>
      <c r="D102" s="436"/>
      <c r="E102" s="7" t="s">
        <v>26</v>
      </c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93"/>
      <c r="Z102" s="154"/>
      <c r="AA102" s="154"/>
      <c r="AB102" s="154"/>
      <c r="AC102" s="154"/>
      <c r="AD102" s="154"/>
      <c r="AE102" s="154"/>
      <c r="AF102" s="154"/>
      <c r="AG102" s="154"/>
      <c r="AH102" s="91"/>
      <c r="AI102" s="154"/>
      <c r="AJ102" s="154"/>
      <c r="AK102" s="171"/>
      <c r="AL102" s="154"/>
      <c r="AM102" s="171"/>
      <c r="AN102" s="154"/>
      <c r="AO102" s="154"/>
      <c r="AP102" s="154"/>
      <c r="AQ102" s="171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89"/>
      <c r="BH102" s="154"/>
      <c r="BI102" s="154"/>
      <c r="BJ102" s="154"/>
      <c r="BK102" s="154"/>
      <c r="BL102" s="91"/>
      <c r="BM102" s="91"/>
      <c r="BN102" s="91"/>
      <c r="BO102" s="93"/>
      <c r="BP102" s="140" t="s">
        <v>312</v>
      </c>
      <c r="BQ102" s="93"/>
      <c r="BR102" s="154"/>
      <c r="BS102" s="93"/>
      <c r="BT102" s="154"/>
      <c r="BU102" s="154"/>
      <c r="BV102" s="154"/>
      <c r="BW102" s="154"/>
      <c r="BX102" s="154"/>
      <c r="BY102" s="154"/>
      <c r="BZ102" s="140" t="s">
        <v>1023</v>
      </c>
      <c r="CA102" s="93"/>
      <c r="CB102" s="140" t="s">
        <v>317</v>
      </c>
      <c r="CC102" s="93"/>
      <c r="CD102" s="140" t="s">
        <v>856</v>
      </c>
      <c r="CE102" s="93"/>
      <c r="CF102" s="140" t="s">
        <v>384</v>
      </c>
      <c r="CG102" s="93"/>
      <c r="CH102" s="140" t="s">
        <v>1020</v>
      </c>
      <c r="CI102" s="93"/>
      <c r="CJ102" s="154"/>
      <c r="CK102" s="154"/>
      <c r="CL102" s="154"/>
      <c r="CM102" s="154"/>
      <c r="CN102" s="154"/>
      <c r="CO102" s="154"/>
      <c r="CP102" s="154"/>
      <c r="CQ102" s="154"/>
    </row>
    <row r="103" spans="1:95" ht="15">
      <c r="A103" s="2"/>
      <c r="B103" s="350"/>
      <c r="C103" s="350"/>
      <c r="D103" s="350"/>
      <c r="E103" s="7" t="s">
        <v>15</v>
      </c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93"/>
      <c r="Z103" s="154"/>
      <c r="AA103" s="154"/>
      <c r="AB103" s="154"/>
      <c r="AC103" s="154"/>
      <c r="AD103" s="154"/>
      <c r="AE103" s="154"/>
      <c r="AF103" s="154"/>
      <c r="AG103" s="154"/>
      <c r="AH103" s="91"/>
      <c r="AI103" s="154"/>
      <c r="AJ103" s="154"/>
      <c r="AK103" s="171"/>
      <c r="AL103" s="154"/>
      <c r="AM103" s="171"/>
      <c r="AN103" s="154"/>
      <c r="AO103" s="154"/>
      <c r="AP103" s="154"/>
      <c r="AQ103" s="171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89"/>
      <c r="BH103" s="154"/>
      <c r="BI103" s="154"/>
      <c r="BJ103" s="154"/>
      <c r="BK103" s="154"/>
      <c r="BL103" s="91"/>
      <c r="BM103" s="91"/>
      <c r="BN103" s="91"/>
      <c r="BO103" s="93"/>
      <c r="BP103" s="140" t="s">
        <v>293</v>
      </c>
      <c r="BQ103" s="93"/>
      <c r="BR103" s="154"/>
      <c r="BS103" s="93"/>
      <c r="BT103" s="154"/>
      <c r="BU103" s="154"/>
      <c r="BV103" s="154"/>
      <c r="BW103" s="154"/>
      <c r="BX103" s="154"/>
      <c r="BY103" s="154"/>
      <c r="BZ103" s="140" t="s">
        <v>1024</v>
      </c>
      <c r="CA103" s="93"/>
      <c r="CB103" s="140" t="s">
        <v>1022</v>
      </c>
      <c r="CC103" s="93"/>
      <c r="CD103" s="140" t="s">
        <v>1025</v>
      </c>
      <c r="CE103" s="93"/>
      <c r="CF103" s="140" t="s">
        <v>665</v>
      </c>
      <c r="CG103" s="93"/>
      <c r="CH103" s="140" t="s">
        <v>1021</v>
      </c>
      <c r="CI103" s="93"/>
      <c r="CJ103" s="154"/>
      <c r="CK103" s="154"/>
      <c r="CL103" s="154"/>
      <c r="CM103" s="154"/>
      <c r="CN103" s="154"/>
      <c r="CO103" s="154"/>
      <c r="CP103" s="154"/>
      <c r="CQ103" s="154"/>
    </row>
    <row r="104" spans="1:95" ht="14.25">
      <c r="A104" s="9" t="s">
        <v>101</v>
      </c>
      <c r="B104" s="4" t="s">
        <v>62</v>
      </c>
      <c r="C104" s="4"/>
      <c r="D104" s="4"/>
      <c r="E104" s="7" t="s">
        <v>26</v>
      </c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71"/>
      <c r="Z104" s="154"/>
      <c r="AA104" s="154"/>
      <c r="AB104" s="154"/>
      <c r="AC104" s="154"/>
      <c r="AD104" s="154"/>
      <c r="AE104" s="154"/>
      <c r="AF104" s="154"/>
      <c r="AG104" s="154"/>
      <c r="AH104" s="91"/>
      <c r="AI104" s="154"/>
      <c r="AJ104" s="154"/>
      <c r="AK104" s="171"/>
      <c r="AL104" s="154"/>
      <c r="AM104" s="171"/>
      <c r="AN104" s="154"/>
      <c r="AO104" s="154"/>
      <c r="AP104" s="154"/>
      <c r="AQ104" s="171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93"/>
      <c r="BF104" s="154"/>
      <c r="BG104" s="189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93"/>
      <c r="BR104" s="154"/>
      <c r="BS104" s="154"/>
      <c r="BT104" s="154"/>
      <c r="BU104" s="93"/>
      <c r="BV104" s="154"/>
      <c r="BW104" s="154"/>
      <c r="BX104" s="154"/>
      <c r="BY104" s="154"/>
      <c r="BZ104" s="154"/>
      <c r="CA104" s="154"/>
      <c r="CB104" s="91"/>
      <c r="CC104" s="91"/>
      <c r="CD104" s="91"/>
      <c r="CE104" s="91"/>
      <c r="CF104" s="91"/>
      <c r="CG104" s="91"/>
      <c r="CH104" s="91"/>
      <c r="CI104" s="154"/>
      <c r="CJ104" s="154"/>
      <c r="CK104" s="154"/>
      <c r="CL104" s="154"/>
      <c r="CM104" s="154"/>
      <c r="CN104" s="154"/>
      <c r="CO104" s="154"/>
      <c r="CP104" s="154"/>
      <c r="CQ104" s="154"/>
    </row>
    <row r="105" spans="1:95" ht="15">
      <c r="A105" s="9"/>
      <c r="B105" s="350"/>
      <c r="C105" s="350"/>
      <c r="D105" s="350"/>
      <c r="E105" s="7" t="s">
        <v>15</v>
      </c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71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71"/>
      <c r="AL105" s="154"/>
      <c r="AM105" s="171"/>
      <c r="AN105" s="154"/>
      <c r="AO105" s="154"/>
      <c r="AP105" s="154"/>
      <c r="AQ105" s="171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93"/>
      <c r="BF105" s="154"/>
      <c r="BG105" s="189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93"/>
      <c r="BR105" s="154"/>
      <c r="BS105" s="154"/>
      <c r="BT105" s="154"/>
      <c r="BU105" s="93"/>
      <c r="BV105" s="154"/>
      <c r="BW105" s="154"/>
      <c r="BX105" s="154"/>
      <c r="BY105" s="154"/>
      <c r="BZ105" s="154"/>
      <c r="CA105" s="154"/>
      <c r="CB105" s="91"/>
      <c r="CC105" s="91"/>
      <c r="CD105" s="91"/>
      <c r="CE105" s="91"/>
      <c r="CF105" s="91"/>
      <c r="CG105" s="91"/>
      <c r="CH105" s="91"/>
      <c r="CI105" s="154"/>
      <c r="CJ105" s="154"/>
      <c r="CK105" s="154"/>
      <c r="CL105" s="154"/>
      <c r="CM105" s="154"/>
      <c r="CN105" s="154"/>
      <c r="CO105" s="154"/>
      <c r="CP105" s="154"/>
      <c r="CQ105" s="154"/>
    </row>
    <row r="106" spans="1:95" ht="14.25">
      <c r="A106" s="9" t="s">
        <v>102</v>
      </c>
      <c r="B106" s="4" t="s">
        <v>63</v>
      </c>
      <c r="C106" s="4"/>
      <c r="D106" s="4"/>
      <c r="E106" s="7" t="s">
        <v>64</v>
      </c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93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71"/>
      <c r="AL106" s="154"/>
      <c r="AM106" s="171"/>
      <c r="AN106" s="154"/>
      <c r="AO106" s="154"/>
      <c r="AP106" s="154"/>
      <c r="AQ106" s="171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89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91"/>
      <c r="CC106" s="91"/>
      <c r="CD106" s="91"/>
      <c r="CE106" s="91"/>
      <c r="CF106" s="140"/>
      <c r="CG106" s="91"/>
      <c r="CH106" s="91"/>
      <c r="CI106" s="154"/>
      <c r="CJ106" s="154"/>
      <c r="CK106" s="154"/>
      <c r="CL106" s="154"/>
      <c r="CM106" s="154"/>
      <c r="CN106" s="154"/>
      <c r="CO106" s="154"/>
      <c r="CP106" s="154"/>
      <c r="CQ106" s="154"/>
    </row>
    <row r="107" spans="1:95" ht="15">
      <c r="A107" s="10"/>
      <c r="B107" s="350"/>
      <c r="C107" s="350"/>
      <c r="D107" s="350"/>
      <c r="E107" s="7" t="s">
        <v>15</v>
      </c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93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71"/>
      <c r="AL107" s="154"/>
      <c r="AM107" s="171"/>
      <c r="AN107" s="154"/>
      <c r="AO107" s="154"/>
      <c r="AP107" s="154"/>
      <c r="AQ107" s="171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89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93"/>
      <c r="BV107" s="154"/>
      <c r="BW107" s="154"/>
      <c r="BX107" s="154"/>
      <c r="BY107" s="154"/>
      <c r="BZ107" s="154"/>
      <c r="CA107" s="154"/>
      <c r="CB107" s="91"/>
      <c r="CC107" s="91"/>
      <c r="CD107" s="91"/>
      <c r="CE107" s="91"/>
      <c r="CF107" s="140"/>
      <c r="CG107" s="91"/>
      <c r="CH107" s="91"/>
      <c r="CI107" s="154"/>
      <c r="CJ107" s="154"/>
      <c r="CK107" s="154"/>
      <c r="CL107" s="154"/>
      <c r="CM107" s="154"/>
      <c r="CN107" s="154"/>
      <c r="CO107" s="154"/>
      <c r="CP107" s="154"/>
      <c r="CQ107" s="154"/>
    </row>
    <row r="108" spans="1:95" ht="15">
      <c r="A108" s="2">
        <v>17</v>
      </c>
      <c r="B108" s="437" t="s">
        <v>258</v>
      </c>
      <c r="C108" s="386"/>
      <c r="D108" s="438"/>
      <c r="E108" s="7" t="s">
        <v>26</v>
      </c>
      <c r="F108" s="154"/>
      <c r="G108" s="154"/>
      <c r="H108" s="154"/>
      <c r="I108" s="93"/>
      <c r="J108" s="154"/>
      <c r="K108" s="93"/>
      <c r="L108" s="154"/>
      <c r="M108" s="93"/>
      <c r="N108" s="154"/>
      <c r="O108" s="154"/>
      <c r="P108" s="154"/>
      <c r="Q108" s="93"/>
      <c r="R108" s="154"/>
      <c r="S108" s="154"/>
      <c r="T108" s="154"/>
      <c r="U108" s="93"/>
      <c r="V108" s="154"/>
      <c r="W108" s="93"/>
      <c r="X108" s="154"/>
      <c r="Y108" s="93"/>
      <c r="Z108" s="154"/>
      <c r="AA108" s="93"/>
      <c r="AB108" s="154"/>
      <c r="AC108" s="93"/>
      <c r="AD108" s="154"/>
      <c r="AE108" s="154"/>
      <c r="AF108" s="154"/>
      <c r="AG108" s="154"/>
      <c r="AH108" s="154"/>
      <c r="AI108" s="154"/>
      <c r="AJ108" s="140"/>
      <c r="AK108" s="93"/>
      <c r="AL108" s="154"/>
      <c r="AM108" s="93"/>
      <c r="AN108" s="154"/>
      <c r="AO108" s="93"/>
      <c r="AP108" s="154"/>
      <c r="AQ108" s="93"/>
      <c r="AR108" s="154"/>
      <c r="AS108" s="154"/>
      <c r="AT108" s="154"/>
      <c r="AU108" s="154"/>
      <c r="AV108" s="154"/>
      <c r="AW108" s="154"/>
      <c r="AX108" s="154"/>
      <c r="AY108" s="93"/>
      <c r="AZ108" s="154"/>
      <c r="BA108" s="154"/>
      <c r="BB108" s="154"/>
      <c r="BC108" s="93"/>
      <c r="BD108" s="154"/>
      <c r="BE108" s="154"/>
      <c r="BF108" s="154"/>
      <c r="BG108" s="189"/>
      <c r="BH108" s="154"/>
      <c r="BI108" s="154"/>
      <c r="BJ108" s="91"/>
      <c r="BK108" s="91"/>
      <c r="BL108" s="140"/>
      <c r="BM108" s="93"/>
      <c r="BN108" s="154"/>
      <c r="BO108" s="93"/>
      <c r="BP108" s="154"/>
      <c r="BQ108" s="93"/>
      <c r="BR108" s="154"/>
      <c r="BS108" s="93"/>
      <c r="BT108" s="272" t="s">
        <v>384</v>
      </c>
      <c r="BU108" s="93"/>
      <c r="BV108" s="272"/>
      <c r="BW108" s="93"/>
      <c r="BX108" s="140" t="s">
        <v>1026</v>
      </c>
      <c r="BY108" s="93"/>
      <c r="BZ108" s="140"/>
      <c r="CA108" s="93"/>
      <c r="CB108" s="140"/>
      <c r="CC108" s="93"/>
      <c r="CD108" s="140"/>
      <c r="CE108" s="93"/>
      <c r="CF108" s="91"/>
      <c r="CG108" s="93"/>
      <c r="CH108" s="91"/>
      <c r="CI108" s="93"/>
      <c r="CJ108" s="154"/>
      <c r="CK108" s="154"/>
      <c r="CL108" s="154"/>
      <c r="CM108" s="93"/>
      <c r="CN108" s="154"/>
      <c r="CO108" s="93"/>
      <c r="CP108" s="154"/>
      <c r="CQ108" s="93"/>
    </row>
    <row r="109" spans="1:95" ht="15">
      <c r="A109" s="2"/>
      <c r="B109" s="350"/>
      <c r="C109" s="350"/>
      <c r="D109" s="350"/>
      <c r="E109" s="7" t="s">
        <v>15</v>
      </c>
      <c r="F109" s="154"/>
      <c r="G109" s="154"/>
      <c r="H109" s="154"/>
      <c r="I109" s="93"/>
      <c r="J109" s="154"/>
      <c r="K109" s="93"/>
      <c r="L109" s="154"/>
      <c r="M109" s="93"/>
      <c r="N109" s="154"/>
      <c r="O109" s="154"/>
      <c r="P109" s="154"/>
      <c r="Q109" s="93"/>
      <c r="R109" s="154"/>
      <c r="S109" s="154"/>
      <c r="T109" s="154"/>
      <c r="U109" s="93"/>
      <c r="V109" s="154"/>
      <c r="W109" s="93"/>
      <c r="X109" s="154"/>
      <c r="Y109" s="93"/>
      <c r="Z109" s="154"/>
      <c r="AA109" s="93"/>
      <c r="AB109" s="154"/>
      <c r="AC109" s="93"/>
      <c r="AD109" s="154"/>
      <c r="AE109" s="154"/>
      <c r="AF109" s="154"/>
      <c r="AG109" s="154"/>
      <c r="AH109" s="154"/>
      <c r="AI109" s="154"/>
      <c r="AJ109" s="140"/>
      <c r="AK109" s="93"/>
      <c r="AL109" s="154"/>
      <c r="AM109" s="93"/>
      <c r="AN109" s="154"/>
      <c r="AO109" s="93"/>
      <c r="AP109" s="154"/>
      <c r="AQ109" s="93"/>
      <c r="AR109" s="154"/>
      <c r="AS109" s="154"/>
      <c r="AT109" s="154"/>
      <c r="AU109" s="154"/>
      <c r="AV109" s="154"/>
      <c r="AW109" s="154"/>
      <c r="AX109" s="154"/>
      <c r="AY109" s="93"/>
      <c r="AZ109" s="154"/>
      <c r="BA109" s="154"/>
      <c r="BB109" s="154"/>
      <c r="BC109" s="93"/>
      <c r="BD109" s="154"/>
      <c r="BE109" s="154"/>
      <c r="BF109" s="154"/>
      <c r="BG109" s="189"/>
      <c r="BH109" s="154"/>
      <c r="BI109" s="154"/>
      <c r="BJ109" s="91"/>
      <c r="BK109" s="91"/>
      <c r="BL109" s="140"/>
      <c r="BM109" s="93"/>
      <c r="BN109" s="154"/>
      <c r="BO109" s="93"/>
      <c r="BP109" s="154"/>
      <c r="BQ109" s="93"/>
      <c r="BR109" s="154"/>
      <c r="BS109" s="93"/>
      <c r="BT109" s="272" t="s">
        <v>665</v>
      </c>
      <c r="BU109" s="93"/>
      <c r="BV109" s="272"/>
      <c r="BW109" s="93"/>
      <c r="BX109" s="140" t="s">
        <v>1027</v>
      </c>
      <c r="BY109" s="93"/>
      <c r="BZ109" s="140"/>
      <c r="CA109" s="93"/>
      <c r="CB109" s="140"/>
      <c r="CC109" s="93"/>
      <c r="CD109" s="140"/>
      <c r="CE109" s="93"/>
      <c r="CF109" s="91"/>
      <c r="CG109" s="93"/>
      <c r="CH109" s="91"/>
      <c r="CI109" s="93"/>
      <c r="CJ109" s="154"/>
      <c r="CK109" s="154"/>
      <c r="CL109" s="154"/>
      <c r="CM109" s="93"/>
      <c r="CN109" s="154"/>
      <c r="CO109" s="93"/>
      <c r="CP109" s="154"/>
      <c r="CQ109" s="93"/>
    </row>
    <row r="110" spans="1:95" ht="14.25">
      <c r="A110" s="9" t="s">
        <v>74</v>
      </c>
      <c r="B110" s="4" t="s">
        <v>103</v>
      </c>
      <c r="C110" s="4"/>
      <c r="D110" s="4"/>
      <c r="E110" s="7" t="s">
        <v>33</v>
      </c>
      <c r="F110" s="154"/>
      <c r="G110" s="154"/>
      <c r="H110" s="154"/>
      <c r="I110" s="154"/>
      <c r="J110" s="154"/>
      <c r="K110" s="154"/>
      <c r="L110" s="272" t="s">
        <v>789</v>
      </c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71"/>
      <c r="Z110" s="154"/>
      <c r="AA110" s="154"/>
      <c r="AB110" s="154"/>
      <c r="AC110" s="93"/>
      <c r="AD110" s="154"/>
      <c r="AE110" s="154"/>
      <c r="AF110" s="154"/>
      <c r="AG110" s="154"/>
      <c r="AH110" s="154"/>
      <c r="AI110" s="154"/>
      <c r="AJ110" s="91"/>
      <c r="AK110" s="171"/>
      <c r="AL110" s="154"/>
      <c r="AM110" s="171"/>
      <c r="AN110" s="154"/>
      <c r="AO110" s="171"/>
      <c r="AP110" s="154"/>
      <c r="AQ110" s="171"/>
      <c r="AR110" s="154"/>
      <c r="AS110" s="154"/>
      <c r="AT110" s="154"/>
      <c r="AU110" s="154"/>
      <c r="AV110" s="154"/>
      <c r="AW110" s="93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89"/>
      <c r="BH110" s="154"/>
      <c r="BI110" s="154"/>
      <c r="BJ110" s="91"/>
      <c r="BK110" s="91"/>
      <c r="BL110" s="91"/>
      <c r="BM110" s="154"/>
      <c r="BN110" s="91"/>
      <c r="BO110" s="91"/>
      <c r="BP110" s="91"/>
      <c r="BQ110" s="91"/>
      <c r="BR110" s="91"/>
      <c r="BS110" s="154"/>
      <c r="BT110" s="154"/>
      <c r="BU110" s="93"/>
      <c r="BV110" s="154"/>
      <c r="BW110" s="154"/>
      <c r="BX110" s="91"/>
      <c r="BY110" s="91"/>
      <c r="BZ110" s="91"/>
      <c r="CA110" s="93"/>
      <c r="CB110" s="91"/>
      <c r="CC110" s="91"/>
      <c r="CD110" s="91"/>
      <c r="CE110" s="91"/>
      <c r="CF110" s="91"/>
      <c r="CG110" s="93"/>
      <c r="CH110" s="91"/>
      <c r="CI110" s="154"/>
      <c r="CJ110" s="154"/>
      <c r="CK110" s="154"/>
      <c r="CL110" s="154"/>
      <c r="CM110" s="154"/>
      <c r="CN110" s="154"/>
      <c r="CO110" s="154"/>
      <c r="CP110" s="154"/>
      <c r="CQ110" s="154"/>
    </row>
    <row r="111" spans="1:95" ht="15">
      <c r="A111" s="10"/>
      <c r="B111" s="350"/>
      <c r="C111" s="350"/>
      <c r="D111" s="350"/>
      <c r="E111" s="7" t="s">
        <v>15</v>
      </c>
      <c r="F111" s="154"/>
      <c r="G111" s="154"/>
      <c r="H111" s="154"/>
      <c r="I111" s="154"/>
      <c r="J111" s="154"/>
      <c r="K111" s="154"/>
      <c r="L111" s="272" t="s">
        <v>284</v>
      </c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71"/>
      <c r="Z111" s="154"/>
      <c r="AA111" s="154"/>
      <c r="AB111" s="154"/>
      <c r="AC111" s="93"/>
      <c r="AD111" s="154"/>
      <c r="AE111" s="154"/>
      <c r="AF111" s="154"/>
      <c r="AG111" s="154"/>
      <c r="AH111" s="154"/>
      <c r="AI111" s="154"/>
      <c r="AJ111" s="91"/>
      <c r="AK111" s="171"/>
      <c r="AL111" s="154"/>
      <c r="AM111" s="171"/>
      <c r="AN111" s="154"/>
      <c r="AO111" s="171"/>
      <c r="AP111" s="154"/>
      <c r="AQ111" s="171"/>
      <c r="AR111" s="154"/>
      <c r="AS111" s="154"/>
      <c r="AT111" s="154"/>
      <c r="AU111" s="154"/>
      <c r="AV111" s="154"/>
      <c r="AW111" s="93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89"/>
      <c r="BH111" s="154"/>
      <c r="BI111" s="154"/>
      <c r="BJ111" s="91"/>
      <c r="BK111" s="91"/>
      <c r="BL111" s="91"/>
      <c r="BM111" s="154"/>
      <c r="BN111" s="91"/>
      <c r="BO111" s="91"/>
      <c r="BP111" s="91"/>
      <c r="BQ111" s="91"/>
      <c r="BR111" s="91"/>
      <c r="BS111" s="154"/>
      <c r="BT111" s="154"/>
      <c r="BU111" s="93"/>
      <c r="BV111" s="154"/>
      <c r="BW111" s="154"/>
      <c r="BX111" s="91"/>
      <c r="BY111" s="91"/>
      <c r="BZ111" s="91"/>
      <c r="CA111" s="93"/>
      <c r="CB111" s="91"/>
      <c r="CC111" s="91"/>
      <c r="CD111" s="91"/>
      <c r="CE111" s="91"/>
      <c r="CF111" s="91"/>
      <c r="CG111" s="93"/>
      <c r="CH111" s="91"/>
      <c r="CI111" s="154"/>
      <c r="CJ111" s="154"/>
      <c r="CK111" s="154"/>
      <c r="CL111" s="154"/>
      <c r="CM111" s="154"/>
      <c r="CN111" s="154"/>
      <c r="CO111" s="154"/>
      <c r="CP111" s="154"/>
      <c r="CQ111" s="154"/>
    </row>
    <row r="112" spans="1:95" ht="15">
      <c r="A112" s="2">
        <v>18</v>
      </c>
      <c r="B112" s="437" t="s">
        <v>259</v>
      </c>
      <c r="C112" s="386"/>
      <c r="D112" s="438"/>
      <c r="E112" s="7" t="s">
        <v>26</v>
      </c>
      <c r="F112" s="154"/>
      <c r="G112" s="93"/>
      <c r="H112" s="154"/>
      <c r="I112" s="93"/>
      <c r="J112" s="154"/>
      <c r="K112" s="154"/>
      <c r="L112" s="154"/>
      <c r="M112" s="93"/>
      <c r="N112" s="154"/>
      <c r="O112" s="154"/>
      <c r="P112" s="154"/>
      <c r="Q112" s="154"/>
      <c r="R112" s="154"/>
      <c r="S112" s="93"/>
      <c r="T112" s="154"/>
      <c r="U112" s="154"/>
      <c r="V112" s="272" t="s">
        <v>400</v>
      </c>
      <c r="W112" s="93"/>
      <c r="X112" s="272" t="s">
        <v>400</v>
      </c>
      <c r="Y112" s="93"/>
      <c r="Z112" s="272" t="s">
        <v>1028</v>
      </c>
      <c r="AA112" s="93"/>
      <c r="AB112" s="154"/>
      <c r="AC112" s="93"/>
      <c r="AD112" s="154"/>
      <c r="AE112" s="93"/>
      <c r="AF112" s="154"/>
      <c r="AG112" s="93"/>
      <c r="AH112" s="140"/>
      <c r="AI112" s="93"/>
      <c r="AJ112" s="91"/>
      <c r="AK112" s="171"/>
      <c r="AL112" s="154"/>
      <c r="AM112" s="171"/>
      <c r="AN112" s="154"/>
      <c r="AO112" s="93"/>
      <c r="AP112" s="154"/>
      <c r="AQ112" s="93"/>
      <c r="AR112" s="154"/>
      <c r="AS112" s="93"/>
      <c r="AT112" s="154"/>
      <c r="AU112" s="154"/>
      <c r="AV112" s="154"/>
      <c r="AW112" s="154"/>
      <c r="AX112" s="154"/>
      <c r="AY112" s="93"/>
      <c r="AZ112" s="154"/>
      <c r="BA112" s="93"/>
      <c r="BB112" s="154"/>
      <c r="BC112" s="93"/>
      <c r="BD112" s="154"/>
      <c r="BE112" s="93"/>
      <c r="BF112" s="154"/>
      <c r="BG112" s="317"/>
      <c r="BH112" s="154"/>
      <c r="BI112" s="93"/>
      <c r="BJ112" s="91"/>
      <c r="BK112" s="91"/>
      <c r="BL112" s="140"/>
      <c r="BM112" s="93"/>
      <c r="BN112" s="91"/>
      <c r="BO112" s="93"/>
      <c r="BP112" s="140"/>
      <c r="BQ112" s="93"/>
      <c r="BR112" s="91"/>
      <c r="BS112" s="154"/>
      <c r="BT112" s="272" t="s">
        <v>316</v>
      </c>
      <c r="BU112" s="93"/>
      <c r="BV112" s="154"/>
      <c r="BW112" s="93"/>
      <c r="BX112" s="140"/>
      <c r="BY112" s="93"/>
      <c r="BZ112" s="140"/>
      <c r="CA112" s="93"/>
      <c r="CB112" s="140"/>
      <c r="CC112" s="93"/>
      <c r="CD112" s="140"/>
      <c r="CE112" s="93"/>
      <c r="CF112" s="91"/>
      <c r="CG112" s="91"/>
      <c r="CH112" s="91"/>
      <c r="CI112" s="93"/>
      <c r="CJ112" s="154"/>
      <c r="CK112" s="93"/>
      <c r="CL112" s="154"/>
      <c r="CM112" s="93"/>
      <c r="CN112" s="154"/>
      <c r="CO112" s="93"/>
      <c r="CP112" s="154"/>
      <c r="CQ112" s="154"/>
    </row>
    <row r="113" spans="1:95" ht="15">
      <c r="A113" s="2"/>
      <c r="B113" s="350"/>
      <c r="C113" s="350"/>
      <c r="D113" s="350"/>
      <c r="E113" s="7" t="s">
        <v>15</v>
      </c>
      <c r="F113" s="154"/>
      <c r="G113" s="93"/>
      <c r="H113" s="154"/>
      <c r="I113" s="93"/>
      <c r="J113" s="154"/>
      <c r="K113" s="154"/>
      <c r="L113" s="154"/>
      <c r="M113" s="93"/>
      <c r="N113" s="154"/>
      <c r="O113" s="154"/>
      <c r="P113" s="154"/>
      <c r="Q113" s="154"/>
      <c r="R113" s="154"/>
      <c r="S113" s="93"/>
      <c r="T113" s="154"/>
      <c r="U113" s="154"/>
      <c r="V113" s="272" t="s">
        <v>1030</v>
      </c>
      <c r="W113" s="93"/>
      <c r="X113" s="272" t="s">
        <v>1031</v>
      </c>
      <c r="Y113" s="93"/>
      <c r="Z113" s="272" t="s">
        <v>1029</v>
      </c>
      <c r="AA113" s="93"/>
      <c r="AB113" s="154"/>
      <c r="AC113" s="93"/>
      <c r="AD113" s="154"/>
      <c r="AE113" s="93"/>
      <c r="AF113" s="154"/>
      <c r="AG113" s="93"/>
      <c r="AH113" s="140"/>
      <c r="AI113" s="93"/>
      <c r="AJ113" s="91"/>
      <c r="AK113" s="171"/>
      <c r="AL113" s="154"/>
      <c r="AM113" s="171"/>
      <c r="AN113" s="154"/>
      <c r="AO113" s="93"/>
      <c r="AP113" s="154"/>
      <c r="AQ113" s="93"/>
      <c r="AR113" s="154"/>
      <c r="AS113" s="93"/>
      <c r="AT113" s="154"/>
      <c r="AU113" s="154"/>
      <c r="AV113" s="154"/>
      <c r="AW113" s="154"/>
      <c r="AX113" s="154"/>
      <c r="AY113" s="93"/>
      <c r="AZ113" s="154"/>
      <c r="BA113" s="93"/>
      <c r="BB113" s="154"/>
      <c r="BC113" s="93"/>
      <c r="BD113" s="154"/>
      <c r="BE113" s="93"/>
      <c r="BF113" s="154"/>
      <c r="BG113" s="317"/>
      <c r="BH113" s="154"/>
      <c r="BI113" s="93"/>
      <c r="BJ113" s="91"/>
      <c r="BK113" s="91"/>
      <c r="BL113" s="140"/>
      <c r="BM113" s="93"/>
      <c r="BN113" s="91"/>
      <c r="BO113" s="93"/>
      <c r="BP113" s="140"/>
      <c r="BQ113" s="93"/>
      <c r="BR113" s="91"/>
      <c r="BS113" s="154"/>
      <c r="BT113" s="272" t="s">
        <v>749</v>
      </c>
      <c r="BU113" s="93"/>
      <c r="BV113" s="154"/>
      <c r="BW113" s="93"/>
      <c r="BX113" s="140"/>
      <c r="BY113" s="93"/>
      <c r="BZ113" s="140"/>
      <c r="CA113" s="93"/>
      <c r="CB113" s="140"/>
      <c r="CC113" s="93"/>
      <c r="CD113" s="140"/>
      <c r="CE113" s="93"/>
      <c r="CF113" s="91"/>
      <c r="CG113" s="91"/>
      <c r="CH113" s="91"/>
      <c r="CI113" s="93"/>
      <c r="CJ113" s="154"/>
      <c r="CK113" s="93"/>
      <c r="CL113" s="154"/>
      <c r="CM113" s="93"/>
      <c r="CN113" s="154"/>
      <c r="CO113" s="93"/>
      <c r="CP113" s="154"/>
      <c r="CQ113" s="154"/>
    </row>
    <row r="114" spans="1:95" ht="15">
      <c r="A114" s="9" t="s">
        <v>104</v>
      </c>
      <c r="B114" s="4" t="s">
        <v>63</v>
      </c>
      <c r="C114" s="11"/>
      <c r="D114" s="11"/>
      <c r="E114" s="7" t="s">
        <v>65</v>
      </c>
      <c r="F114" s="154"/>
      <c r="G114" s="93"/>
      <c r="H114" s="154"/>
      <c r="I114" s="154"/>
      <c r="J114" s="154"/>
      <c r="K114" s="93"/>
      <c r="L114" s="154"/>
      <c r="M114" s="93"/>
      <c r="N114" s="154"/>
      <c r="O114" s="154"/>
      <c r="P114" s="154"/>
      <c r="Q114" s="154"/>
      <c r="R114" s="154"/>
      <c r="S114" s="154"/>
      <c r="T114" s="154"/>
      <c r="U114" s="154"/>
      <c r="V114" s="272" t="s">
        <v>317</v>
      </c>
      <c r="W114" s="171"/>
      <c r="X114" s="140"/>
      <c r="Y114" s="93"/>
      <c r="Z114" s="272" t="s">
        <v>312</v>
      </c>
      <c r="AA114" s="154"/>
      <c r="AB114" s="154"/>
      <c r="AC114" s="93"/>
      <c r="AD114" s="154"/>
      <c r="AE114" s="171"/>
      <c r="AF114" s="154"/>
      <c r="AG114" s="93"/>
      <c r="AH114" s="140"/>
      <c r="AI114" s="93"/>
      <c r="AJ114" s="91"/>
      <c r="AK114" s="171"/>
      <c r="AL114" s="154"/>
      <c r="AM114" s="171"/>
      <c r="AN114" s="154"/>
      <c r="AO114" s="171"/>
      <c r="AP114" s="154"/>
      <c r="AQ114" s="171"/>
      <c r="AR114" s="154"/>
      <c r="AS114" s="154"/>
      <c r="AT114" s="154"/>
      <c r="AU114" s="93"/>
      <c r="AV114" s="154"/>
      <c r="AW114" s="154"/>
      <c r="AX114" s="140"/>
      <c r="AY114" s="93"/>
      <c r="AZ114" s="154"/>
      <c r="BA114" s="154"/>
      <c r="BB114" s="272" t="s">
        <v>312</v>
      </c>
      <c r="BC114" s="272"/>
      <c r="BD114" s="272" t="s">
        <v>312</v>
      </c>
      <c r="BE114" s="272"/>
      <c r="BF114" s="272" t="s">
        <v>312</v>
      </c>
      <c r="BG114" s="323"/>
      <c r="BH114" s="272" t="s">
        <v>312</v>
      </c>
      <c r="BI114" s="154"/>
      <c r="BJ114" s="91"/>
      <c r="BK114" s="93"/>
      <c r="BL114" s="91"/>
      <c r="BM114" s="154"/>
      <c r="BN114" s="91"/>
      <c r="BO114" s="91"/>
      <c r="BP114" s="91"/>
      <c r="BQ114" s="93"/>
      <c r="BR114" s="91"/>
      <c r="BS114" s="93"/>
      <c r="BT114" s="140" t="s">
        <v>312</v>
      </c>
      <c r="BU114" s="93"/>
      <c r="BV114" s="154"/>
      <c r="BW114" s="93"/>
      <c r="BX114" s="91"/>
      <c r="BY114" s="93"/>
      <c r="BZ114" s="91"/>
      <c r="CA114" s="93"/>
      <c r="CB114" s="91"/>
      <c r="CC114" s="93"/>
      <c r="CD114" s="91"/>
      <c r="CE114" s="93"/>
      <c r="CF114" s="91"/>
      <c r="CG114" s="93"/>
      <c r="CH114" s="140"/>
      <c r="CI114" s="93"/>
      <c r="CJ114" s="91"/>
      <c r="CK114" s="91"/>
      <c r="CL114" s="140"/>
      <c r="CM114" s="93"/>
      <c r="CN114" s="154"/>
      <c r="CO114" s="93"/>
      <c r="CP114" s="154"/>
      <c r="CQ114" s="93"/>
    </row>
    <row r="115" spans="1:95" ht="15">
      <c r="A115" s="9"/>
      <c r="B115" s="350"/>
      <c r="C115" s="350"/>
      <c r="D115" s="350"/>
      <c r="E115" s="7" t="s">
        <v>15</v>
      </c>
      <c r="F115" s="154"/>
      <c r="G115" s="93"/>
      <c r="H115" s="154"/>
      <c r="I115" s="154"/>
      <c r="J115" s="154"/>
      <c r="K115" s="93"/>
      <c r="L115" s="154"/>
      <c r="M115" s="93"/>
      <c r="N115" s="154"/>
      <c r="O115" s="154"/>
      <c r="P115" s="154"/>
      <c r="Q115" s="154"/>
      <c r="R115" s="154"/>
      <c r="S115" s="154"/>
      <c r="T115" s="154"/>
      <c r="U115" s="154"/>
      <c r="V115" s="272" t="s">
        <v>311</v>
      </c>
      <c r="W115" s="171"/>
      <c r="X115" s="140"/>
      <c r="Y115" s="93"/>
      <c r="Z115" s="272" t="s">
        <v>399</v>
      </c>
      <c r="AA115" s="154"/>
      <c r="AB115" s="154"/>
      <c r="AC115" s="93"/>
      <c r="AD115" s="154"/>
      <c r="AE115" s="171"/>
      <c r="AF115" s="154"/>
      <c r="AG115" s="93"/>
      <c r="AH115" s="140"/>
      <c r="AI115" s="93"/>
      <c r="AJ115" s="91"/>
      <c r="AK115" s="171"/>
      <c r="AL115" s="154"/>
      <c r="AM115" s="171"/>
      <c r="AN115" s="154"/>
      <c r="AO115" s="154"/>
      <c r="AP115" s="154"/>
      <c r="AQ115" s="171"/>
      <c r="AR115" s="154"/>
      <c r="AS115" s="154"/>
      <c r="AT115" s="154"/>
      <c r="AU115" s="93"/>
      <c r="AV115" s="154"/>
      <c r="AW115" s="154"/>
      <c r="AX115" s="140"/>
      <c r="AY115" s="93"/>
      <c r="AZ115" s="154"/>
      <c r="BA115" s="154"/>
      <c r="BB115" s="272" t="s">
        <v>399</v>
      </c>
      <c r="BC115" s="272"/>
      <c r="BD115" s="272" t="s">
        <v>399</v>
      </c>
      <c r="BE115" s="272"/>
      <c r="BF115" s="272" t="s">
        <v>399</v>
      </c>
      <c r="BG115" s="323"/>
      <c r="BH115" s="272" t="s">
        <v>399</v>
      </c>
      <c r="BI115" s="154"/>
      <c r="BJ115" s="91"/>
      <c r="BK115" s="93"/>
      <c r="BL115" s="91"/>
      <c r="BM115" s="154"/>
      <c r="BN115" s="91"/>
      <c r="BO115" s="91"/>
      <c r="BP115" s="91"/>
      <c r="BQ115" s="93"/>
      <c r="BR115" s="91"/>
      <c r="BS115" s="93"/>
      <c r="BT115" s="140" t="s">
        <v>234</v>
      </c>
      <c r="BU115" s="93"/>
      <c r="BV115" s="154"/>
      <c r="BW115" s="93"/>
      <c r="BX115" s="91"/>
      <c r="BY115" s="93"/>
      <c r="BZ115" s="91"/>
      <c r="CA115" s="93"/>
      <c r="CB115" s="91"/>
      <c r="CC115" s="93"/>
      <c r="CD115" s="91"/>
      <c r="CE115" s="93"/>
      <c r="CF115" s="91"/>
      <c r="CG115" s="93"/>
      <c r="CH115" s="140"/>
      <c r="CI115" s="93"/>
      <c r="CJ115" s="91"/>
      <c r="CK115" s="91"/>
      <c r="CL115" s="140"/>
      <c r="CM115" s="93"/>
      <c r="CN115" s="154"/>
      <c r="CO115" s="93"/>
      <c r="CP115" s="154"/>
      <c r="CQ115" s="93"/>
    </row>
    <row r="116" spans="1:95" ht="14.25">
      <c r="A116" s="9" t="s">
        <v>105</v>
      </c>
      <c r="B116" s="439" t="s">
        <v>66</v>
      </c>
      <c r="C116" s="353"/>
      <c r="D116" s="440"/>
      <c r="E116" s="7" t="s">
        <v>26</v>
      </c>
      <c r="F116" s="154"/>
      <c r="G116" s="154"/>
      <c r="H116" s="154"/>
      <c r="I116" s="154"/>
      <c r="J116" s="154"/>
      <c r="K116" s="93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272" t="s">
        <v>868</v>
      </c>
      <c r="W116" s="93"/>
      <c r="X116" s="154"/>
      <c r="Y116" s="171"/>
      <c r="Z116" s="154"/>
      <c r="AA116" s="93"/>
      <c r="AB116" s="154"/>
      <c r="AC116" s="93"/>
      <c r="AD116" s="154"/>
      <c r="AE116" s="93"/>
      <c r="AF116" s="154"/>
      <c r="AG116" s="154"/>
      <c r="AH116" s="140"/>
      <c r="AI116" s="93"/>
      <c r="AJ116" s="140"/>
      <c r="AK116" s="93"/>
      <c r="AL116" s="154"/>
      <c r="AM116" s="171"/>
      <c r="AN116" s="154"/>
      <c r="AO116" s="154"/>
      <c r="AP116" s="154"/>
      <c r="AQ116" s="93"/>
      <c r="AR116" s="154"/>
      <c r="AS116" s="93"/>
      <c r="AT116" s="154"/>
      <c r="AU116" s="93"/>
      <c r="AV116" s="154"/>
      <c r="AW116" s="93"/>
      <c r="AX116" s="154"/>
      <c r="AY116" s="93"/>
      <c r="AZ116" s="154"/>
      <c r="BA116" s="93"/>
      <c r="BB116" s="154"/>
      <c r="BC116" s="154"/>
      <c r="BD116" s="154"/>
      <c r="BE116" s="93"/>
      <c r="BF116" s="154"/>
      <c r="BG116" s="317"/>
      <c r="BH116" s="154"/>
      <c r="BI116" s="154"/>
      <c r="BJ116" s="91"/>
      <c r="BK116" s="91"/>
      <c r="BL116" s="140" t="s">
        <v>386</v>
      </c>
      <c r="BM116" s="93"/>
      <c r="BN116" s="140" t="s">
        <v>386</v>
      </c>
      <c r="BO116" s="93"/>
      <c r="BP116" s="140" t="s">
        <v>279</v>
      </c>
      <c r="BQ116" s="93"/>
      <c r="BR116" s="91"/>
      <c r="BS116" s="154"/>
      <c r="BT116" s="140" t="s">
        <v>279</v>
      </c>
      <c r="BU116" s="154"/>
      <c r="BV116" s="154"/>
      <c r="BW116" s="93"/>
      <c r="BX116" s="140"/>
      <c r="BY116" s="93"/>
      <c r="BZ116" s="140"/>
      <c r="CA116" s="93"/>
      <c r="CB116" s="140"/>
      <c r="CC116" s="93"/>
      <c r="CD116" s="140"/>
      <c r="CE116" s="93"/>
      <c r="CF116" s="140"/>
      <c r="CG116" s="93"/>
      <c r="CH116" s="91"/>
      <c r="CI116" s="154"/>
      <c r="CJ116" s="91"/>
      <c r="CK116" s="91"/>
      <c r="CL116" s="140" t="s">
        <v>386</v>
      </c>
      <c r="CM116" s="272"/>
      <c r="CN116" s="272" t="s">
        <v>834</v>
      </c>
      <c r="CO116" s="154"/>
      <c r="CP116" s="272" t="s">
        <v>834</v>
      </c>
      <c r="CQ116" s="154"/>
    </row>
    <row r="117" spans="1:95" ht="15">
      <c r="A117" s="2"/>
      <c r="B117" s="350"/>
      <c r="C117" s="350"/>
      <c r="D117" s="350"/>
      <c r="E117" s="7" t="s">
        <v>15</v>
      </c>
      <c r="F117" s="154"/>
      <c r="G117" s="154"/>
      <c r="H117" s="154"/>
      <c r="I117" s="154"/>
      <c r="J117" s="154"/>
      <c r="K117" s="93"/>
      <c r="L117" s="154"/>
      <c r="M117" s="171"/>
      <c r="N117" s="154"/>
      <c r="O117" s="154"/>
      <c r="P117" s="154"/>
      <c r="Q117" s="154"/>
      <c r="R117" s="154"/>
      <c r="S117" s="154"/>
      <c r="T117" s="154"/>
      <c r="U117" s="154"/>
      <c r="V117" s="272" t="s">
        <v>310</v>
      </c>
      <c r="W117" s="93"/>
      <c r="X117" s="154"/>
      <c r="Y117" s="171"/>
      <c r="Z117" s="154"/>
      <c r="AA117" s="93"/>
      <c r="AB117" s="154"/>
      <c r="AC117" s="93"/>
      <c r="AD117" s="154"/>
      <c r="AE117" s="93"/>
      <c r="AF117" s="154"/>
      <c r="AG117" s="154"/>
      <c r="AH117" s="140"/>
      <c r="AI117" s="93"/>
      <c r="AJ117" s="140"/>
      <c r="AK117" s="93"/>
      <c r="AL117" s="154"/>
      <c r="AM117" s="171"/>
      <c r="AN117" s="154"/>
      <c r="AO117" s="154"/>
      <c r="AP117" s="154"/>
      <c r="AQ117" s="93"/>
      <c r="AR117" s="154"/>
      <c r="AS117" s="93"/>
      <c r="AT117" s="154"/>
      <c r="AU117" s="93"/>
      <c r="AV117" s="154"/>
      <c r="AW117" s="93"/>
      <c r="AX117" s="154"/>
      <c r="AY117" s="93"/>
      <c r="AZ117" s="154"/>
      <c r="BA117" s="93"/>
      <c r="BB117" s="154"/>
      <c r="BC117" s="154"/>
      <c r="BD117" s="154"/>
      <c r="BE117" s="93"/>
      <c r="BF117" s="154"/>
      <c r="BG117" s="317"/>
      <c r="BH117" s="154"/>
      <c r="BI117" s="154"/>
      <c r="BJ117" s="91"/>
      <c r="BK117" s="91"/>
      <c r="BL117" s="140" t="s">
        <v>314</v>
      </c>
      <c r="BM117" s="93"/>
      <c r="BN117" s="140" t="s">
        <v>314</v>
      </c>
      <c r="BO117" s="93"/>
      <c r="BP117" s="140" t="s">
        <v>1017</v>
      </c>
      <c r="BQ117" s="93"/>
      <c r="BR117" s="91"/>
      <c r="BS117" s="154"/>
      <c r="BT117" s="140" t="s">
        <v>1017</v>
      </c>
      <c r="BU117" s="154"/>
      <c r="BV117" s="154"/>
      <c r="BW117" s="93"/>
      <c r="BX117" s="140"/>
      <c r="BY117" s="93"/>
      <c r="BZ117" s="140"/>
      <c r="CA117" s="93"/>
      <c r="CB117" s="140"/>
      <c r="CC117" s="93"/>
      <c r="CD117" s="140"/>
      <c r="CE117" s="93"/>
      <c r="CF117" s="140"/>
      <c r="CG117" s="93"/>
      <c r="CH117" s="91"/>
      <c r="CI117" s="154"/>
      <c r="CJ117" s="91"/>
      <c r="CK117" s="91"/>
      <c r="CL117" s="140" t="s">
        <v>314</v>
      </c>
      <c r="CM117" s="272"/>
      <c r="CN117" s="272" t="s">
        <v>850</v>
      </c>
      <c r="CO117" s="154"/>
      <c r="CP117" s="272" t="s">
        <v>850</v>
      </c>
      <c r="CQ117" s="154"/>
    </row>
    <row r="118" spans="1:95" ht="15">
      <c r="A118" s="2">
        <v>19</v>
      </c>
      <c r="B118" s="437" t="s">
        <v>67</v>
      </c>
      <c r="C118" s="386"/>
      <c r="D118" s="438"/>
      <c r="E118" s="7" t="s">
        <v>33</v>
      </c>
      <c r="F118" s="154"/>
      <c r="G118" s="154"/>
      <c r="H118" s="154"/>
      <c r="I118" s="93"/>
      <c r="J118" s="154"/>
      <c r="K118" s="93"/>
      <c r="L118" s="154"/>
      <c r="M118" s="93"/>
      <c r="N118" s="154"/>
      <c r="O118" s="93"/>
      <c r="P118" s="140"/>
      <c r="Q118" s="93"/>
      <c r="R118" s="154"/>
      <c r="S118" s="93"/>
      <c r="T118" s="154"/>
      <c r="U118" s="93"/>
      <c r="V118" s="272" t="s">
        <v>384</v>
      </c>
      <c r="W118" s="93"/>
      <c r="X118" s="154"/>
      <c r="Y118" s="93"/>
      <c r="Z118" s="154"/>
      <c r="AA118" s="93"/>
      <c r="AB118" s="154"/>
      <c r="AC118" s="93"/>
      <c r="AD118" s="140"/>
      <c r="AE118" s="93"/>
      <c r="AF118" s="154"/>
      <c r="AG118" s="154"/>
      <c r="AH118" s="140"/>
      <c r="AI118" s="93"/>
      <c r="AJ118" s="140"/>
      <c r="AK118" s="93"/>
      <c r="AL118" s="91"/>
      <c r="AM118" s="93"/>
      <c r="AN118" s="140"/>
      <c r="AO118" s="93"/>
      <c r="AP118" s="154"/>
      <c r="AQ118" s="93"/>
      <c r="AR118" s="154"/>
      <c r="AS118" s="93"/>
      <c r="AT118" s="154"/>
      <c r="AU118" s="93"/>
      <c r="AV118" s="154"/>
      <c r="AW118" s="93"/>
      <c r="AX118" s="154"/>
      <c r="AY118" s="93"/>
      <c r="AZ118" s="154"/>
      <c r="BA118" s="93"/>
      <c r="BB118" s="140"/>
      <c r="BC118" s="93"/>
      <c r="BD118" s="91"/>
      <c r="BE118" s="93"/>
      <c r="BF118" s="91"/>
      <c r="BG118" s="189"/>
      <c r="BH118" s="154"/>
      <c r="BI118" s="154"/>
      <c r="BJ118" s="91"/>
      <c r="BK118" s="93"/>
      <c r="BL118" s="140"/>
      <c r="BM118" s="93"/>
      <c r="BN118" s="140"/>
      <c r="BO118" s="93"/>
      <c r="BP118" s="140" t="s">
        <v>313</v>
      </c>
      <c r="BQ118" s="93"/>
      <c r="BR118" s="140" t="s">
        <v>232</v>
      </c>
      <c r="BS118" s="93"/>
      <c r="BT118" s="140" t="s">
        <v>318</v>
      </c>
      <c r="BU118" s="93"/>
      <c r="BV118" s="154"/>
      <c r="BW118" s="93"/>
      <c r="BX118" s="140" t="s">
        <v>862</v>
      </c>
      <c r="BY118" s="93"/>
      <c r="BZ118" s="140"/>
      <c r="CA118" s="93"/>
      <c r="CB118" s="140" t="s">
        <v>312</v>
      </c>
      <c r="CC118" s="93"/>
      <c r="CD118" s="140" t="s">
        <v>1032</v>
      </c>
      <c r="CE118" s="93"/>
      <c r="CF118" s="140" t="s">
        <v>585</v>
      </c>
      <c r="CG118" s="93"/>
      <c r="CH118" s="140" t="s">
        <v>856</v>
      </c>
      <c r="CI118" s="93"/>
      <c r="CJ118" s="91"/>
      <c r="CK118" s="91"/>
      <c r="CL118" s="140"/>
      <c r="CM118" s="93"/>
      <c r="CN118" s="154"/>
      <c r="CO118" s="93"/>
      <c r="CP118" s="154"/>
      <c r="CQ118" s="154"/>
    </row>
    <row r="119" spans="1:95" ht="15">
      <c r="A119" s="2"/>
      <c r="B119" s="350"/>
      <c r="C119" s="350"/>
      <c r="D119" s="350"/>
      <c r="E119" s="7" t="s">
        <v>15</v>
      </c>
      <c r="F119" s="154"/>
      <c r="G119" s="154"/>
      <c r="H119" s="154"/>
      <c r="I119" s="93"/>
      <c r="J119" s="154"/>
      <c r="K119" s="93"/>
      <c r="L119" s="154"/>
      <c r="M119" s="93"/>
      <c r="N119" s="154"/>
      <c r="O119" s="93"/>
      <c r="P119" s="140"/>
      <c r="Q119" s="93"/>
      <c r="R119" s="154"/>
      <c r="S119" s="93"/>
      <c r="T119" s="154"/>
      <c r="U119" s="93"/>
      <c r="V119" s="272" t="s">
        <v>387</v>
      </c>
      <c r="W119" s="93"/>
      <c r="X119" s="154"/>
      <c r="Y119" s="93"/>
      <c r="Z119" s="154"/>
      <c r="AA119" s="93"/>
      <c r="AB119" s="154"/>
      <c r="AC119" s="93"/>
      <c r="AD119" s="140"/>
      <c r="AE119" s="93"/>
      <c r="AF119" s="154"/>
      <c r="AG119" s="154"/>
      <c r="AH119" s="140"/>
      <c r="AI119" s="93"/>
      <c r="AJ119" s="140"/>
      <c r="AK119" s="93"/>
      <c r="AL119" s="91"/>
      <c r="AM119" s="93"/>
      <c r="AN119" s="140"/>
      <c r="AO119" s="93"/>
      <c r="AP119" s="154"/>
      <c r="AQ119" s="93"/>
      <c r="AR119" s="154"/>
      <c r="AS119" s="93"/>
      <c r="AT119" s="154"/>
      <c r="AU119" s="93"/>
      <c r="AV119" s="154"/>
      <c r="AW119" s="93"/>
      <c r="AX119" s="154"/>
      <c r="AY119" s="93"/>
      <c r="AZ119" s="154"/>
      <c r="BA119" s="93"/>
      <c r="BB119" s="140"/>
      <c r="BC119" s="93"/>
      <c r="BD119" s="91"/>
      <c r="BE119" s="93"/>
      <c r="BF119" s="91"/>
      <c r="BG119" s="189"/>
      <c r="BH119" s="154"/>
      <c r="BI119" s="154"/>
      <c r="BJ119" s="91"/>
      <c r="BK119" s="93"/>
      <c r="BL119" s="140"/>
      <c r="BM119" s="93"/>
      <c r="BN119" s="140"/>
      <c r="BO119" s="93"/>
      <c r="BP119" s="140" t="s">
        <v>237</v>
      </c>
      <c r="BQ119" s="93"/>
      <c r="BR119" s="140" t="s">
        <v>300</v>
      </c>
      <c r="BS119" s="93"/>
      <c r="BT119" s="140" t="s">
        <v>284</v>
      </c>
      <c r="BU119" s="93"/>
      <c r="BV119" s="154"/>
      <c r="BW119" s="93"/>
      <c r="BX119" s="140" t="s">
        <v>285</v>
      </c>
      <c r="BY119" s="93"/>
      <c r="BZ119" s="140"/>
      <c r="CA119" s="93"/>
      <c r="CB119" s="140" t="s">
        <v>550</v>
      </c>
      <c r="CC119" s="93"/>
      <c r="CD119" s="140" t="s">
        <v>1033</v>
      </c>
      <c r="CE119" s="93"/>
      <c r="CF119" s="140" t="s">
        <v>236</v>
      </c>
      <c r="CG119" s="93"/>
      <c r="CH119" s="140" t="s">
        <v>242</v>
      </c>
      <c r="CI119" s="93"/>
      <c r="CJ119" s="91"/>
      <c r="CK119" s="91"/>
      <c r="CL119" s="140"/>
      <c r="CM119" s="93"/>
      <c r="CN119" s="154"/>
      <c r="CO119" s="93"/>
      <c r="CP119" s="154"/>
      <c r="CQ119" s="154"/>
    </row>
    <row r="120" spans="1:95" ht="15">
      <c r="A120" s="2">
        <v>20</v>
      </c>
      <c r="B120" s="436" t="s">
        <v>116</v>
      </c>
      <c r="C120" s="436"/>
      <c r="D120" s="436"/>
      <c r="E120" s="7" t="s">
        <v>26</v>
      </c>
      <c r="F120" s="154"/>
      <c r="G120" s="93"/>
      <c r="H120" s="154"/>
      <c r="I120" s="154"/>
      <c r="J120" s="154"/>
      <c r="K120" s="154"/>
      <c r="L120" s="154"/>
      <c r="M120" s="93"/>
      <c r="N120" s="154"/>
      <c r="O120" s="154"/>
      <c r="P120" s="154"/>
      <c r="Q120" s="154"/>
      <c r="R120" s="154"/>
      <c r="S120" s="154"/>
      <c r="T120" s="154"/>
      <c r="U120" s="154"/>
      <c r="V120" s="154"/>
      <c r="W120" s="171"/>
      <c r="X120" s="154"/>
      <c r="Y120" s="171"/>
      <c r="Z120" s="154"/>
      <c r="AA120" s="154"/>
      <c r="AB120" s="154"/>
      <c r="AC120" s="93"/>
      <c r="AD120" s="154"/>
      <c r="AE120" s="171"/>
      <c r="AF120" s="154"/>
      <c r="AG120" s="154"/>
      <c r="AH120" s="140"/>
      <c r="AI120" s="93"/>
      <c r="AJ120" s="91"/>
      <c r="AK120" s="171"/>
      <c r="AL120" s="91"/>
      <c r="AM120" s="171"/>
      <c r="AN120" s="91"/>
      <c r="AO120" s="171"/>
      <c r="AP120" s="154"/>
      <c r="AQ120" s="171"/>
      <c r="AR120" s="154"/>
      <c r="AS120" s="154"/>
      <c r="AT120" s="154"/>
      <c r="AU120" s="154"/>
      <c r="AV120" s="154"/>
      <c r="AW120" s="154"/>
      <c r="AX120" s="154"/>
      <c r="AY120" s="93"/>
      <c r="AZ120" s="154"/>
      <c r="BA120" s="154"/>
      <c r="BB120" s="91"/>
      <c r="BC120" s="91"/>
      <c r="BD120" s="91"/>
      <c r="BE120" s="93"/>
      <c r="BF120" s="91"/>
      <c r="BG120" s="189"/>
      <c r="BH120" s="154"/>
      <c r="BI120" s="154"/>
      <c r="BJ120" s="91"/>
      <c r="BK120" s="91"/>
      <c r="BL120" s="91"/>
      <c r="BM120" s="154"/>
      <c r="BN120" s="91"/>
      <c r="BO120" s="91"/>
      <c r="BP120" s="91"/>
      <c r="BQ120" s="91"/>
      <c r="BR120" s="91"/>
      <c r="BS120" s="154"/>
      <c r="BT120" s="91"/>
      <c r="BU120" s="93"/>
      <c r="BV120" s="154"/>
      <c r="BW120" s="93"/>
      <c r="BX120" s="154"/>
      <c r="BY120" s="154"/>
      <c r="BZ120" s="154"/>
      <c r="CA120" s="154"/>
      <c r="CB120" s="91"/>
      <c r="CC120" s="93"/>
      <c r="CD120" s="91"/>
      <c r="CE120" s="91"/>
      <c r="CF120" s="91"/>
      <c r="CG120" s="93"/>
      <c r="CH120" s="91"/>
      <c r="CI120" s="93"/>
      <c r="CJ120" s="140"/>
      <c r="CK120" s="93"/>
      <c r="CL120" s="91"/>
      <c r="CM120" s="93"/>
      <c r="CN120" s="154"/>
      <c r="CO120" s="154"/>
      <c r="CP120" s="154"/>
      <c r="CQ120" s="154"/>
    </row>
    <row r="121" spans="1:95" ht="15">
      <c r="A121" s="2"/>
      <c r="B121" s="350"/>
      <c r="C121" s="350"/>
      <c r="D121" s="350"/>
      <c r="E121" s="7" t="s">
        <v>15</v>
      </c>
      <c r="F121" s="154"/>
      <c r="G121" s="93"/>
      <c r="H121" s="154"/>
      <c r="I121" s="154"/>
      <c r="J121" s="154"/>
      <c r="K121" s="154"/>
      <c r="L121" s="154"/>
      <c r="M121" s="93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71"/>
      <c r="Z121" s="154"/>
      <c r="AA121" s="154"/>
      <c r="AB121" s="154"/>
      <c r="AC121" s="93"/>
      <c r="AD121" s="154"/>
      <c r="AE121" s="154"/>
      <c r="AF121" s="154"/>
      <c r="AG121" s="154"/>
      <c r="AH121" s="140"/>
      <c r="AI121" s="93"/>
      <c r="AJ121" s="91"/>
      <c r="AK121" s="171"/>
      <c r="AL121" s="91"/>
      <c r="AM121" s="171"/>
      <c r="AN121" s="91"/>
      <c r="AO121" s="171"/>
      <c r="AP121" s="154"/>
      <c r="AQ121" s="171"/>
      <c r="AR121" s="154"/>
      <c r="AS121" s="154"/>
      <c r="AT121" s="154"/>
      <c r="AU121" s="154"/>
      <c r="AV121" s="154"/>
      <c r="AW121" s="154"/>
      <c r="AX121" s="154"/>
      <c r="AY121" s="93"/>
      <c r="AZ121" s="154"/>
      <c r="BA121" s="154"/>
      <c r="BB121" s="91"/>
      <c r="BC121" s="91"/>
      <c r="BD121" s="91"/>
      <c r="BE121" s="93"/>
      <c r="BF121" s="91"/>
      <c r="BG121" s="189"/>
      <c r="BH121" s="154"/>
      <c r="BI121" s="154"/>
      <c r="BJ121" s="91"/>
      <c r="BK121" s="91"/>
      <c r="BL121" s="91"/>
      <c r="BM121" s="154"/>
      <c r="BN121" s="91"/>
      <c r="BO121" s="91"/>
      <c r="BP121" s="91"/>
      <c r="BQ121" s="91"/>
      <c r="BR121" s="91"/>
      <c r="BS121" s="154"/>
      <c r="BT121" s="91"/>
      <c r="BU121" s="93"/>
      <c r="BV121" s="154"/>
      <c r="BW121" s="93"/>
      <c r="BX121" s="154"/>
      <c r="BY121" s="154"/>
      <c r="BZ121" s="154"/>
      <c r="CA121" s="154"/>
      <c r="CB121" s="154"/>
      <c r="CC121" s="93"/>
      <c r="CD121" s="154"/>
      <c r="CE121" s="154"/>
      <c r="CF121" s="154"/>
      <c r="CG121" s="93"/>
      <c r="CH121" s="154"/>
      <c r="CI121" s="93"/>
      <c r="CJ121" s="140"/>
      <c r="CK121" s="93"/>
      <c r="CL121" s="91"/>
      <c r="CM121" s="93"/>
      <c r="CN121" s="154"/>
      <c r="CO121" s="154"/>
      <c r="CP121" s="154"/>
      <c r="CQ121" s="154"/>
    </row>
    <row r="122" spans="1:95" ht="15">
      <c r="A122" s="2">
        <v>21</v>
      </c>
      <c r="B122" s="436" t="s">
        <v>68</v>
      </c>
      <c r="C122" s="436"/>
      <c r="D122" s="436"/>
      <c r="E122" s="7" t="s">
        <v>33</v>
      </c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71"/>
      <c r="Z122" s="272" t="s">
        <v>232</v>
      </c>
      <c r="AA122" s="272"/>
      <c r="AB122" s="272" t="s">
        <v>232</v>
      </c>
      <c r="AC122" s="93"/>
      <c r="AD122" s="272" t="s">
        <v>232</v>
      </c>
      <c r="AE122" s="154"/>
      <c r="AF122" s="154"/>
      <c r="AG122" s="154"/>
      <c r="AH122" s="154"/>
      <c r="AI122" s="171"/>
      <c r="AJ122" s="91"/>
      <c r="AK122" s="171"/>
      <c r="AL122" s="91"/>
      <c r="AM122" s="171"/>
      <c r="AN122" s="91"/>
      <c r="AO122" s="154"/>
      <c r="AP122" s="154"/>
      <c r="AQ122" s="171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40" t="s">
        <v>232</v>
      </c>
      <c r="BC122" s="140"/>
      <c r="BD122" s="140" t="s">
        <v>232</v>
      </c>
      <c r="BE122" s="140"/>
      <c r="BF122" s="140" t="s">
        <v>232</v>
      </c>
      <c r="BG122" s="323"/>
      <c r="BH122" s="272" t="s">
        <v>232</v>
      </c>
      <c r="BI122" s="272"/>
      <c r="BJ122" s="140" t="s">
        <v>232</v>
      </c>
      <c r="BK122" s="91"/>
      <c r="BL122" s="91"/>
      <c r="BM122" s="154"/>
      <c r="BN122" s="91"/>
      <c r="BO122" s="91"/>
      <c r="BP122" s="91"/>
      <c r="BQ122" s="93"/>
      <c r="BR122" s="91"/>
      <c r="BS122" s="154"/>
      <c r="BT122" s="91"/>
      <c r="BU122" s="154"/>
      <c r="BV122" s="154"/>
      <c r="BW122" s="154"/>
      <c r="BX122" s="154"/>
      <c r="BY122" s="154"/>
      <c r="BZ122" s="154"/>
      <c r="CA122" s="154"/>
      <c r="CB122" s="154"/>
      <c r="CC122" s="154"/>
      <c r="CD122" s="154"/>
      <c r="CE122" s="154"/>
      <c r="CF122" s="154"/>
      <c r="CG122" s="154"/>
      <c r="CH122" s="154"/>
      <c r="CI122" s="154"/>
      <c r="CJ122" s="91"/>
      <c r="CK122" s="91"/>
      <c r="CL122" s="91"/>
      <c r="CM122" s="154"/>
      <c r="CN122" s="154"/>
      <c r="CO122" s="154"/>
      <c r="CP122" s="154"/>
      <c r="CQ122" s="154"/>
    </row>
    <row r="123" spans="1:95" ht="15">
      <c r="A123" s="2"/>
      <c r="B123" s="350"/>
      <c r="C123" s="350"/>
      <c r="D123" s="350"/>
      <c r="E123" s="7" t="s">
        <v>15</v>
      </c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71"/>
      <c r="Z123" s="272" t="s">
        <v>245</v>
      </c>
      <c r="AA123" s="272"/>
      <c r="AB123" s="272" t="s">
        <v>245</v>
      </c>
      <c r="AC123" s="93"/>
      <c r="AD123" s="272" t="s">
        <v>245</v>
      </c>
      <c r="AE123" s="154"/>
      <c r="AF123" s="154"/>
      <c r="AG123" s="154"/>
      <c r="AH123" s="154"/>
      <c r="AI123" s="171"/>
      <c r="AJ123" s="91"/>
      <c r="AK123" s="171"/>
      <c r="AL123" s="91"/>
      <c r="AM123" s="171"/>
      <c r="AN123" s="91"/>
      <c r="AO123" s="154"/>
      <c r="AP123" s="154"/>
      <c r="AQ123" s="171"/>
      <c r="AR123" s="154"/>
      <c r="AS123" s="93"/>
      <c r="AT123" s="154"/>
      <c r="AU123" s="154"/>
      <c r="AV123" s="154"/>
      <c r="AW123" s="154"/>
      <c r="AX123" s="154"/>
      <c r="AY123" s="154"/>
      <c r="AZ123" s="154"/>
      <c r="BA123" s="154"/>
      <c r="BB123" s="140" t="s">
        <v>245</v>
      </c>
      <c r="BC123" s="140"/>
      <c r="BD123" s="140" t="s">
        <v>245</v>
      </c>
      <c r="BE123" s="140"/>
      <c r="BF123" s="140" t="s">
        <v>245</v>
      </c>
      <c r="BG123" s="323"/>
      <c r="BH123" s="272" t="s">
        <v>245</v>
      </c>
      <c r="BI123" s="272"/>
      <c r="BJ123" s="140" t="s">
        <v>245</v>
      </c>
      <c r="BK123" s="91"/>
      <c r="BL123" s="91"/>
      <c r="BM123" s="154"/>
      <c r="BN123" s="91"/>
      <c r="BO123" s="91"/>
      <c r="BP123" s="91"/>
      <c r="BQ123" s="93"/>
      <c r="BR123" s="91"/>
      <c r="BS123" s="154"/>
      <c r="BT123" s="91"/>
      <c r="BU123" s="154"/>
      <c r="BV123" s="154"/>
      <c r="BW123" s="154"/>
      <c r="BX123" s="154"/>
      <c r="BY123" s="154"/>
      <c r="BZ123" s="154"/>
      <c r="CA123" s="154"/>
      <c r="CB123" s="154"/>
      <c r="CC123" s="93"/>
      <c r="CD123" s="154"/>
      <c r="CE123" s="154"/>
      <c r="CF123" s="154"/>
      <c r="CG123" s="154"/>
      <c r="CH123" s="154"/>
      <c r="CI123" s="154"/>
      <c r="CJ123" s="91"/>
      <c r="CK123" s="91"/>
      <c r="CL123" s="91"/>
      <c r="CM123" s="154"/>
      <c r="CN123" s="154"/>
      <c r="CO123" s="154"/>
      <c r="CP123" s="154"/>
      <c r="CQ123" s="154"/>
    </row>
    <row r="124" spans="1:95" ht="15">
      <c r="A124" s="2">
        <v>22</v>
      </c>
      <c r="B124" s="436" t="s">
        <v>69</v>
      </c>
      <c r="C124" s="436"/>
      <c r="D124" s="436"/>
      <c r="E124" s="7" t="s">
        <v>26</v>
      </c>
      <c r="F124" s="154"/>
      <c r="G124" s="93"/>
      <c r="H124" s="154"/>
      <c r="I124" s="93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71"/>
      <c r="Z124" s="154"/>
      <c r="AA124" s="154"/>
      <c r="AB124" s="154"/>
      <c r="AC124" s="93"/>
      <c r="AD124" s="154"/>
      <c r="AE124" s="154"/>
      <c r="AF124" s="154"/>
      <c r="AG124" s="154"/>
      <c r="AH124" s="272" t="s">
        <v>385</v>
      </c>
      <c r="AI124" s="93"/>
      <c r="AJ124" s="140"/>
      <c r="AK124" s="93"/>
      <c r="AL124" s="140"/>
      <c r="AM124" s="93"/>
      <c r="AN124" s="140"/>
      <c r="AO124" s="93"/>
      <c r="AP124" s="154"/>
      <c r="AQ124" s="93" t="s">
        <v>316</v>
      </c>
      <c r="AR124" s="140"/>
      <c r="AS124" s="93"/>
      <c r="AT124" s="154"/>
      <c r="AU124" s="93"/>
      <c r="AV124" s="154"/>
      <c r="AW124" s="154"/>
      <c r="AX124" s="154"/>
      <c r="AY124" s="154"/>
      <c r="AZ124" s="154"/>
      <c r="BA124" s="93"/>
      <c r="BB124" s="91"/>
      <c r="BC124" s="91"/>
      <c r="BD124" s="140"/>
      <c r="BE124" s="93"/>
      <c r="BF124" s="140"/>
      <c r="BG124" s="317"/>
      <c r="BH124" s="93"/>
      <c r="BI124" s="93"/>
      <c r="BJ124" s="140" t="s">
        <v>385</v>
      </c>
      <c r="BK124" s="91"/>
      <c r="BL124" s="91"/>
      <c r="BM124" s="93"/>
      <c r="BN124" s="91"/>
      <c r="BO124" s="91"/>
      <c r="BP124" s="91"/>
      <c r="BQ124" s="93"/>
      <c r="BR124" s="91"/>
      <c r="BS124" s="93"/>
      <c r="BT124" s="91"/>
      <c r="BU124" s="93"/>
      <c r="BV124" s="272" t="s">
        <v>1036</v>
      </c>
      <c r="BW124" s="93"/>
      <c r="BX124" s="154"/>
      <c r="BY124" s="93"/>
      <c r="BZ124" s="154"/>
      <c r="CA124" s="154"/>
      <c r="CB124" s="154"/>
      <c r="CC124" s="93"/>
      <c r="CD124" s="154"/>
      <c r="CE124" s="93"/>
      <c r="CF124" s="154"/>
      <c r="CG124" s="93"/>
      <c r="CH124" s="272" t="s">
        <v>386</v>
      </c>
      <c r="CI124" s="93"/>
      <c r="CJ124" s="140"/>
      <c r="CK124" s="93"/>
      <c r="CL124" s="140" t="s">
        <v>385</v>
      </c>
      <c r="CM124" s="93"/>
      <c r="CN124" s="154"/>
      <c r="CO124" s="93"/>
      <c r="CP124" s="154"/>
      <c r="CQ124" s="93"/>
    </row>
    <row r="125" spans="1:95" ht="15">
      <c r="A125" s="2"/>
      <c r="B125" s="350"/>
      <c r="C125" s="350"/>
      <c r="D125" s="350"/>
      <c r="E125" s="7" t="s">
        <v>15</v>
      </c>
      <c r="F125" s="154"/>
      <c r="G125" s="93"/>
      <c r="H125" s="154"/>
      <c r="I125" s="93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71"/>
      <c r="Z125" s="154"/>
      <c r="AA125" s="154"/>
      <c r="AB125" s="154"/>
      <c r="AC125" s="93"/>
      <c r="AD125" s="154"/>
      <c r="AE125" s="154"/>
      <c r="AF125" s="154"/>
      <c r="AG125" s="154"/>
      <c r="AH125" s="272" t="s">
        <v>303</v>
      </c>
      <c r="AI125" s="93"/>
      <c r="AJ125" s="140"/>
      <c r="AK125" s="93"/>
      <c r="AL125" s="140"/>
      <c r="AM125" s="93"/>
      <c r="AN125" s="140"/>
      <c r="AO125" s="93"/>
      <c r="AP125" s="154"/>
      <c r="AQ125" s="93" t="s">
        <v>1129</v>
      </c>
      <c r="AR125" s="140"/>
      <c r="AS125" s="93"/>
      <c r="AT125" s="154"/>
      <c r="AU125" s="93"/>
      <c r="AV125" s="154"/>
      <c r="AW125" s="154"/>
      <c r="AX125" s="154"/>
      <c r="AY125" s="154"/>
      <c r="AZ125" s="154"/>
      <c r="BA125" s="93"/>
      <c r="BB125" s="91"/>
      <c r="BC125" s="91"/>
      <c r="BD125" s="140"/>
      <c r="BE125" s="93"/>
      <c r="BF125" s="140"/>
      <c r="BG125" s="317"/>
      <c r="BH125" s="93"/>
      <c r="BI125" s="93"/>
      <c r="BJ125" s="140" t="s">
        <v>303</v>
      </c>
      <c r="BK125" s="91"/>
      <c r="BL125" s="91"/>
      <c r="BM125" s="93"/>
      <c r="BN125" s="91"/>
      <c r="BO125" s="91"/>
      <c r="BP125" s="91"/>
      <c r="BQ125" s="93"/>
      <c r="BR125" s="91"/>
      <c r="BS125" s="93"/>
      <c r="BT125" s="91"/>
      <c r="BU125" s="93"/>
      <c r="BV125" s="272" t="s">
        <v>578</v>
      </c>
      <c r="BW125" s="93"/>
      <c r="BX125" s="154"/>
      <c r="BY125" s="93"/>
      <c r="BZ125" s="154"/>
      <c r="CA125" s="154"/>
      <c r="CB125" s="154"/>
      <c r="CC125" s="93"/>
      <c r="CD125" s="154"/>
      <c r="CE125" s="93"/>
      <c r="CF125" s="154"/>
      <c r="CG125" s="93"/>
      <c r="CH125" s="272" t="s">
        <v>248</v>
      </c>
      <c r="CI125" s="93"/>
      <c r="CJ125" s="140"/>
      <c r="CK125" s="93"/>
      <c r="CL125" s="140" t="s">
        <v>284</v>
      </c>
      <c r="CM125" s="93"/>
      <c r="CN125" s="154"/>
      <c r="CO125" s="93"/>
      <c r="CP125" s="154"/>
      <c r="CQ125" s="93"/>
    </row>
    <row r="126" spans="1:95" ht="15">
      <c r="A126" s="2">
        <v>23</v>
      </c>
      <c r="B126" s="435" t="s">
        <v>589</v>
      </c>
      <c r="C126" s="435"/>
      <c r="D126" s="435"/>
      <c r="E126" s="7" t="s">
        <v>33</v>
      </c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71"/>
      <c r="Z126" s="154"/>
      <c r="AA126" s="154"/>
      <c r="AB126" s="154"/>
      <c r="AC126" s="93"/>
      <c r="AD126" s="154"/>
      <c r="AE126" s="154"/>
      <c r="AF126" s="154"/>
      <c r="AG126" s="154"/>
      <c r="AH126" s="154"/>
      <c r="AI126" s="171"/>
      <c r="AJ126" s="140"/>
      <c r="AK126" s="171"/>
      <c r="AL126" s="91"/>
      <c r="AM126" s="171"/>
      <c r="AN126" s="91"/>
      <c r="AO126" s="171"/>
      <c r="AP126" s="154"/>
      <c r="AQ126" s="93"/>
      <c r="AR126" s="154"/>
      <c r="AS126" s="93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89"/>
      <c r="BH126" s="154"/>
      <c r="BI126" s="154"/>
      <c r="BJ126" s="91"/>
      <c r="BK126" s="91"/>
      <c r="BL126" s="91"/>
      <c r="BM126" s="154"/>
      <c r="BN126" s="91"/>
      <c r="BO126" s="91"/>
      <c r="BP126" s="91"/>
      <c r="BQ126" s="91"/>
      <c r="BR126" s="91"/>
      <c r="BS126" s="154"/>
      <c r="BT126" s="91"/>
      <c r="BU126" s="154"/>
      <c r="BV126" s="154"/>
      <c r="BW126" s="154"/>
      <c r="BX126" s="154"/>
      <c r="BY126" s="154"/>
      <c r="BZ126" s="154"/>
      <c r="CA126" s="154"/>
      <c r="CB126" s="154"/>
      <c r="CC126" s="154"/>
      <c r="CD126" s="154"/>
      <c r="CE126" s="154"/>
      <c r="CF126" s="154"/>
      <c r="CG126" s="154"/>
      <c r="CH126" s="154"/>
      <c r="CI126" s="154"/>
      <c r="CJ126" s="91"/>
      <c r="CK126" s="91"/>
      <c r="CL126" s="91"/>
      <c r="CM126" s="154"/>
      <c r="CN126" s="154"/>
      <c r="CO126" s="154"/>
      <c r="CP126" s="154"/>
      <c r="CQ126" s="93"/>
    </row>
    <row r="127" spans="1:95" ht="15">
      <c r="A127" s="2"/>
      <c r="B127" s="350"/>
      <c r="C127" s="350"/>
      <c r="D127" s="350"/>
      <c r="E127" s="7" t="s">
        <v>15</v>
      </c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71"/>
      <c r="Z127" s="154"/>
      <c r="AA127" s="154"/>
      <c r="AB127" s="154"/>
      <c r="AC127" s="93"/>
      <c r="AD127" s="154"/>
      <c r="AE127" s="154"/>
      <c r="AF127" s="154"/>
      <c r="AG127" s="154"/>
      <c r="AH127" s="154"/>
      <c r="AI127" s="171"/>
      <c r="AJ127" s="140"/>
      <c r="AK127" s="171"/>
      <c r="AL127" s="91"/>
      <c r="AM127" s="171"/>
      <c r="AN127" s="91"/>
      <c r="AO127" s="171"/>
      <c r="AP127" s="154"/>
      <c r="AQ127" s="93"/>
      <c r="AR127" s="154"/>
      <c r="AS127" s="93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89"/>
      <c r="BH127" s="154"/>
      <c r="BI127" s="154"/>
      <c r="BJ127" s="91"/>
      <c r="BK127" s="91"/>
      <c r="BL127" s="91"/>
      <c r="BM127" s="154"/>
      <c r="BN127" s="91"/>
      <c r="BO127" s="91"/>
      <c r="BP127" s="91"/>
      <c r="BQ127" s="91"/>
      <c r="BR127" s="91"/>
      <c r="BS127" s="154"/>
      <c r="BT127" s="91"/>
      <c r="BU127" s="154"/>
      <c r="BV127" s="154"/>
      <c r="BW127" s="154"/>
      <c r="BX127" s="154"/>
      <c r="BY127" s="154"/>
      <c r="BZ127" s="154"/>
      <c r="CA127" s="154"/>
      <c r="CB127" s="154"/>
      <c r="CC127" s="154"/>
      <c r="CD127" s="154"/>
      <c r="CE127" s="154"/>
      <c r="CF127" s="154"/>
      <c r="CG127" s="154"/>
      <c r="CH127" s="154"/>
      <c r="CI127" s="154"/>
      <c r="CJ127" s="91"/>
      <c r="CK127" s="91"/>
      <c r="CL127" s="91"/>
      <c r="CM127" s="154"/>
      <c r="CN127" s="154"/>
      <c r="CO127" s="154"/>
      <c r="CP127" s="154"/>
      <c r="CQ127" s="93"/>
    </row>
    <row r="128" spans="1:95" ht="14.25">
      <c r="A128" s="9" t="s">
        <v>117</v>
      </c>
      <c r="B128" s="365" t="s">
        <v>70</v>
      </c>
      <c r="C128" s="365"/>
      <c r="D128" s="365"/>
      <c r="E128" s="7" t="s">
        <v>33</v>
      </c>
      <c r="F128" s="154"/>
      <c r="G128" s="93"/>
      <c r="H128" s="154"/>
      <c r="I128" s="93"/>
      <c r="J128" s="154"/>
      <c r="K128" s="93"/>
      <c r="L128" s="154"/>
      <c r="M128" s="93"/>
      <c r="N128" s="154"/>
      <c r="O128" s="93"/>
      <c r="P128" s="154"/>
      <c r="Q128" s="93"/>
      <c r="R128" s="154"/>
      <c r="S128" s="93"/>
      <c r="T128" s="154"/>
      <c r="U128" s="93"/>
      <c r="V128" s="154"/>
      <c r="W128" s="154"/>
      <c r="X128" s="154"/>
      <c r="Y128" s="93"/>
      <c r="Z128" s="154"/>
      <c r="AA128" s="154"/>
      <c r="AB128" s="154"/>
      <c r="AC128" s="93"/>
      <c r="AD128" s="154"/>
      <c r="AE128" s="93"/>
      <c r="AF128" s="154"/>
      <c r="AG128" s="93"/>
      <c r="AH128" s="154"/>
      <c r="AI128" s="93"/>
      <c r="AJ128" s="140"/>
      <c r="AK128" s="93"/>
      <c r="AL128" s="140"/>
      <c r="AM128" s="93"/>
      <c r="AN128" s="140"/>
      <c r="AO128" s="93"/>
      <c r="AP128" s="154"/>
      <c r="AQ128" s="93"/>
      <c r="AR128" s="154"/>
      <c r="AS128" s="93"/>
      <c r="AT128" s="154"/>
      <c r="AU128" s="93"/>
      <c r="AV128" s="154"/>
      <c r="AW128" s="93"/>
      <c r="AX128" s="154"/>
      <c r="AY128" s="93"/>
      <c r="AZ128" s="154"/>
      <c r="BA128" s="93"/>
      <c r="BB128" s="154"/>
      <c r="BC128" s="93"/>
      <c r="BD128" s="154"/>
      <c r="BE128" s="93"/>
      <c r="BF128" s="154"/>
      <c r="BG128" s="317"/>
      <c r="BH128" s="154"/>
      <c r="BI128" s="93"/>
      <c r="BJ128" s="140" t="s">
        <v>320</v>
      </c>
      <c r="BK128" s="93"/>
      <c r="BL128" s="91"/>
      <c r="BM128" s="93"/>
      <c r="BN128" s="91"/>
      <c r="BO128" s="93"/>
      <c r="BP128" s="91"/>
      <c r="BQ128" s="91"/>
      <c r="BR128" s="91"/>
      <c r="BS128" s="93"/>
      <c r="BT128" s="91"/>
      <c r="BU128" s="93"/>
      <c r="BV128" s="272" t="s">
        <v>834</v>
      </c>
      <c r="BW128" s="93"/>
      <c r="BX128" s="154"/>
      <c r="BY128" s="93"/>
      <c r="BZ128" s="154"/>
      <c r="CA128" s="93"/>
      <c r="CB128" s="154"/>
      <c r="CC128" s="154"/>
      <c r="CD128" s="154"/>
      <c r="CE128" s="93"/>
      <c r="CF128" s="154"/>
      <c r="CG128" s="93"/>
      <c r="CH128" s="272" t="s">
        <v>320</v>
      </c>
      <c r="CI128" s="93"/>
      <c r="CJ128" s="140"/>
      <c r="CK128" s="93"/>
      <c r="CL128" s="140"/>
      <c r="CM128" s="93"/>
      <c r="CN128" s="154"/>
      <c r="CO128" s="93"/>
      <c r="CP128" s="154"/>
      <c r="CQ128" s="93"/>
    </row>
    <row r="129" spans="1:95" ht="15">
      <c r="A129" s="9"/>
      <c r="B129" s="350"/>
      <c r="C129" s="350"/>
      <c r="D129" s="350"/>
      <c r="E129" s="7" t="s">
        <v>15</v>
      </c>
      <c r="F129" s="154"/>
      <c r="G129" s="93"/>
      <c r="H129" s="154"/>
      <c r="I129" s="93"/>
      <c r="J129" s="154"/>
      <c r="K129" s="93"/>
      <c r="L129" s="154"/>
      <c r="M129" s="93"/>
      <c r="N129" s="154"/>
      <c r="O129" s="93"/>
      <c r="P129" s="154"/>
      <c r="Q129" s="93"/>
      <c r="R129" s="154"/>
      <c r="S129" s="93"/>
      <c r="T129" s="154"/>
      <c r="U129" s="93"/>
      <c r="V129" s="154"/>
      <c r="W129" s="154"/>
      <c r="X129" s="154"/>
      <c r="Y129" s="93"/>
      <c r="Z129" s="154"/>
      <c r="AA129" s="154"/>
      <c r="AB129" s="154"/>
      <c r="AC129" s="93"/>
      <c r="AD129" s="154"/>
      <c r="AE129" s="93"/>
      <c r="AF129" s="154"/>
      <c r="AG129" s="93"/>
      <c r="AH129" s="154"/>
      <c r="AI129" s="93"/>
      <c r="AJ129" s="140"/>
      <c r="AK129" s="93"/>
      <c r="AL129" s="140"/>
      <c r="AM129" s="93"/>
      <c r="AN129" s="140"/>
      <c r="AO129" s="93"/>
      <c r="AP129" s="154"/>
      <c r="AQ129" s="93"/>
      <c r="AR129" s="154"/>
      <c r="AS129" s="93"/>
      <c r="AT129" s="154"/>
      <c r="AU129" s="93"/>
      <c r="AV129" s="154"/>
      <c r="AW129" s="93"/>
      <c r="AX129" s="154"/>
      <c r="AY129" s="93"/>
      <c r="AZ129" s="154"/>
      <c r="BA129" s="93"/>
      <c r="BB129" s="154"/>
      <c r="BC129" s="93"/>
      <c r="BD129" s="154"/>
      <c r="BE129" s="93"/>
      <c r="BF129" s="154"/>
      <c r="BG129" s="317"/>
      <c r="BH129" s="154"/>
      <c r="BI129" s="93"/>
      <c r="BJ129" s="140" t="s">
        <v>845</v>
      </c>
      <c r="BK129" s="93"/>
      <c r="BL129" s="91"/>
      <c r="BM129" s="93"/>
      <c r="BN129" s="91"/>
      <c r="BO129" s="93"/>
      <c r="BP129" s="91"/>
      <c r="BQ129" s="91"/>
      <c r="BR129" s="91"/>
      <c r="BS129" s="93"/>
      <c r="BT129" s="91"/>
      <c r="BU129" s="93"/>
      <c r="BV129" s="272" t="s">
        <v>1034</v>
      </c>
      <c r="BW129" s="93"/>
      <c r="BX129" s="154"/>
      <c r="BY129" s="93"/>
      <c r="BZ129" s="154"/>
      <c r="CA129" s="93"/>
      <c r="CB129" s="154"/>
      <c r="CC129" s="154"/>
      <c r="CD129" s="154"/>
      <c r="CE129" s="93"/>
      <c r="CF129" s="154"/>
      <c r="CG129" s="93"/>
      <c r="CH129" s="272" t="s">
        <v>246</v>
      </c>
      <c r="CI129" s="93"/>
      <c r="CJ129" s="140"/>
      <c r="CK129" s="93"/>
      <c r="CL129" s="140"/>
      <c r="CM129" s="93"/>
      <c r="CN129" s="154"/>
      <c r="CO129" s="93"/>
      <c r="CP129" s="154"/>
      <c r="CQ129" s="93"/>
    </row>
    <row r="130" spans="1:95" ht="14.25">
      <c r="A130" s="9" t="s">
        <v>118</v>
      </c>
      <c r="B130" s="439" t="s">
        <v>71</v>
      </c>
      <c r="C130" s="353"/>
      <c r="D130" s="440"/>
      <c r="E130" s="7" t="s">
        <v>33</v>
      </c>
      <c r="F130" s="154"/>
      <c r="G130" s="154"/>
      <c r="H130" s="154"/>
      <c r="I130" s="93"/>
      <c r="J130" s="154"/>
      <c r="K130" s="154"/>
      <c r="L130" s="154"/>
      <c r="M130" s="154"/>
      <c r="N130" s="154"/>
      <c r="O130" s="93"/>
      <c r="P130" s="154"/>
      <c r="Q130" s="93"/>
      <c r="R130" s="154"/>
      <c r="S130" s="93"/>
      <c r="T130" s="154"/>
      <c r="U130" s="154"/>
      <c r="V130" s="154"/>
      <c r="W130" s="93"/>
      <c r="X130" s="154"/>
      <c r="Y130" s="93"/>
      <c r="Z130" s="154"/>
      <c r="AA130" s="154"/>
      <c r="AB130" s="154"/>
      <c r="AC130" s="93"/>
      <c r="AD130" s="154"/>
      <c r="AE130" s="154"/>
      <c r="AF130" s="154"/>
      <c r="AG130" s="154"/>
      <c r="AH130" s="154"/>
      <c r="AI130" s="154"/>
      <c r="AJ130" s="154"/>
      <c r="AK130" s="93"/>
      <c r="AL130" s="154"/>
      <c r="AM130" s="93"/>
      <c r="AN130" s="154"/>
      <c r="AO130" s="93"/>
      <c r="AP130" s="154"/>
      <c r="AQ130" s="93"/>
      <c r="AR130" s="154"/>
      <c r="AS130" s="93"/>
      <c r="AT130" s="154"/>
      <c r="AU130" s="93"/>
      <c r="AV130" s="154"/>
      <c r="AW130" s="154"/>
      <c r="AX130" s="154"/>
      <c r="AY130" s="93"/>
      <c r="AZ130" s="154"/>
      <c r="BA130" s="93"/>
      <c r="BB130" s="154"/>
      <c r="BC130" s="154"/>
      <c r="BD130" s="154"/>
      <c r="BE130" s="93"/>
      <c r="BF130" s="154"/>
      <c r="BG130" s="189"/>
      <c r="BH130" s="154"/>
      <c r="BI130" s="154"/>
      <c r="BJ130" s="91"/>
      <c r="BK130" s="91"/>
      <c r="BL130" s="140"/>
      <c r="BM130" s="154"/>
      <c r="BN130" s="140"/>
      <c r="BO130" s="91"/>
      <c r="BP130" s="140" t="s">
        <v>847</v>
      </c>
      <c r="BQ130" s="93"/>
      <c r="BR130" s="140"/>
      <c r="BS130" s="93"/>
      <c r="BT130" s="140"/>
      <c r="BU130" s="93"/>
      <c r="BV130" s="154"/>
      <c r="BW130" s="93"/>
      <c r="BX130" s="154"/>
      <c r="BY130" s="154"/>
      <c r="BZ130" s="154"/>
      <c r="CA130" s="154"/>
      <c r="CB130" s="154"/>
      <c r="CC130" s="154"/>
      <c r="CD130" s="154"/>
      <c r="CE130" s="154"/>
      <c r="CF130" s="154"/>
      <c r="CG130" s="154"/>
      <c r="CH130" s="154"/>
      <c r="CI130" s="154"/>
      <c r="CJ130" s="140"/>
      <c r="CK130" s="93"/>
      <c r="CL130" s="140"/>
      <c r="CM130" s="154"/>
      <c r="CN130" s="154"/>
      <c r="CO130" s="154"/>
      <c r="CP130" s="154"/>
      <c r="CQ130" s="93"/>
    </row>
    <row r="131" spans="1:95" ht="15">
      <c r="A131" s="10"/>
      <c r="B131" s="350"/>
      <c r="C131" s="350"/>
      <c r="D131" s="350"/>
      <c r="E131" s="7" t="s">
        <v>15</v>
      </c>
      <c r="F131" s="154"/>
      <c r="G131" s="154"/>
      <c r="H131" s="154"/>
      <c r="I131" s="93"/>
      <c r="J131" s="154"/>
      <c r="K131" s="154"/>
      <c r="L131" s="154"/>
      <c r="M131" s="154"/>
      <c r="N131" s="154"/>
      <c r="O131" s="93"/>
      <c r="P131" s="154"/>
      <c r="Q131" s="93"/>
      <c r="R131" s="154"/>
      <c r="S131" s="93"/>
      <c r="T131" s="154"/>
      <c r="U131" s="154"/>
      <c r="V131" s="154"/>
      <c r="W131" s="93"/>
      <c r="X131" s="154"/>
      <c r="Y131" s="93"/>
      <c r="Z131" s="154"/>
      <c r="AA131" s="154"/>
      <c r="AB131" s="154"/>
      <c r="AC131" s="93"/>
      <c r="AD131" s="154"/>
      <c r="AE131" s="154"/>
      <c r="AF131" s="154"/>
      <c r="AG131" s="154"/>
      <c r="AH131" s="154"/>
      <c r="AI131" s="154"/>
      <c r="AJ131" s="154"/>
      <c r="AK131" s="93"/>
      <c r="AL131" s="154"/>
      <c r="AM131" s="93"/>
      <c r="AN131" s="154"/>
      <c r="AO131" s="93"/>
      <c r="AP131" s="154"/>
      <c r="AQ131" s="93"/>
      <c r="AR131" s="154"/>
      <c r="AS131" s="93"/>
      <c r="AT131" s="154"/>
      <c r="AU131" s="93"/>
      <c r="AV131" s="154"/>
      <c r="AW131" s="154"/>
      <c r="AX131" s="154"/>
      <c r="AY131" s="93"/>
      <c r="AZ131" s="154"/>
      <c r="BA131" s="93"/>
      <c r="BB131" s="154"/>
      <c r="BC131" s="154"/>
      <c r="BD131" s="154"/>
      <c r="BE131" s="93"/>
      <c r="BF131" s="154"/>
      <c r="BG131" s="189"/>
      <c r="BH131" s="154"/>
      <c r="BI131" s="154"/>
      <c r="BJ131" s="91"/>
      <c r="BK131" s="91"/>
      <c r="BL131" s="140"/>
      <c r="BM131" s="154"/>
      <c r="BN131" s="140"/>
      <c r="BO131" s="91"/>
      <c r="BP131" s="140" t="s">
        <v>1035</v>
      </c>
      <c r="BQ131" s="93"/>
      <c r="BR131" s="140"/>
      <c r="BS131" s="93"/>
      <c r="BT131" s="140"/>
      <c r="BU131" s="93"/>
      <c r="BV131" s="154"/>
      <c r="BW131" s="93"/>
      <c r="BX131" s="154"/>
      <c r="BY131" s="154"/>
      <c r="BZ131" s="154"/>
      <c r="CA131" s="154"/>
      <c r="CB131" s="154"/>
      <c r="CC131" s="154"/>
      <c r="CD131" s="154"/>
      <c r="CE131" s="154"/>
      <c r="CF131" s="154"/>
      <c r="CG131" s="154"/>
      <c r="CH131" s="154"/>
      <c r="CI131" s="154"/>
      <c r="CJ131" s="140"/>
      <c r="CK131" s="93"/>
      <c r="CL131" s="140"/>
      <c r="CM131" s="154"/>
      <c r="CN131" s="154"/>
      <c r="CO131" s="154"/>
      <c r="CP131" s="154"/>
      <c r="CQ131" s="93"/>
    </row>
    <row r="132" spans="1:95" ht="15">
      <c r="A132" s="2">
        <v>24</v>
      </c>
      <c r="B132" s="6" t="s">
        <v>72</v>
      </c>
      <c r="C132" s="6"/>
      <c r="D132" s="6"/>
      <c r="E132" s="7" t="s">
        <v>33</v>
      </c>
      <c r="F132" s="272" t="s">
        <v>316</v>
      </c>
      <c r="G132" s="93"/>
      <c r="H132" s="272" t="s">
        <v>316</v>
      </c>
      <c r="I132" s="154"/>
      <c r="J132" s="272" t="s">
        <v>316</v>
      </c>
      <c r="K132" s="93"/>
      <c r="L132" s="272" t="s">
        <v>316</v>
      </c>
      <c r="M132" s="154"/>
      <c r="N132" s="272" t="s">
        <v>316</v>
      </c>
      <c r="O132" s="154"/>
      <c r="P132" s="272" t="s">
        <v>316</v>
      </c>
      <c r="Q132" s="154"/>
      <c r="R132" s="272" t="s">
        <v>316</v>
      </c>
      <c r="S132" s="154"/>
      <c r="T132" s="272" t="s">
        <v>316</v>
      </c>
      <c r="U132" s="154"/>
      <c r="V132" s="272" t="s">
        <v>316</v>
      </c>
      <c r="W132" s="154"/>
      <c r="X132" s="272" t="s">
        <v>316</v>
      </c>
      <c r="Y132" s="93"/>
      <c r="Z132" s="272" t="s">
        <v>316</v>
      </c>
      <c r="AA132" s="154"/>
      <c r="AB132" s="272" t="s">
        <v>316</v>
      </c>
      <c r="AC132" s="93"/>
      <c r="AD132" s="272" t="s">
        <v>316</v>
      </c>
      <c r="AE132" s="154"/>
      <c r="AF132" s="272" t="s">
        <v>316</v>
      </c>
      <c r="AG132" s="154"/>
      <c r="AH132" s="272" t="s">
        <v>316</v>
      </c>
      <c r="AI132" s="93"/>
      <c r="AJ132" s="272" t="s">
        <v>316</v>
      </c>
      <c r="AK132" s="171"/>
      <c r="AL132" s="272" t="s">
        <v>316</v>
      </c>
      <c r="AM132" s="93"/>
      <c r="AN132" s="272" t="s">
        <v>316</v>
      </c>
      <c r="AO132" s="171"/>
      <c r="AP132" s="272" t="s">
        <v>316</v>
      </c>
      <c r="AQ132" s="93"/>
      <c r="AR132" s="272" t="s">
        <v>316</v>
      </c>
      <c r="AS132" s="93"/>
      <c r="AT132" s="272" t="s">
        <v>316</v>
      </c>
      <c r="AU132" s="154"/>
      <c r="AV132" s="272" t="s">
        <v>316</v>
      </c>
      <c r="AW132" s="93"/>
      <c r="AX132" s="272" t="s">
        <v>316</v>
      </c>
      <c r="AY132" s="93"/>
      <c r="AZ132" s="272" t="s">
        <v>316</v>
      </c>
      <c r="BA132" s="93"/>
      <c r="BB132" s="272" t="s">
        <v>316</v>
      </c>
      <c r="BC132" s="154"/>
      <c r="BD132" s="272" t="s">
        <v>316</v>
      </c>
      <c r="BE132" s="93"/>
      <c r="BF132" s="272" t="s">
        <v>316</v>
      </c>
      <c r="BG132" s="317"/>
      <c r="BH132" s="272" t="s">
        <v>316</v>
      </c>
      <c r="BI132" s="93"/>
      <c r="BJ132" s="272" t="s">
        <v>316</v>
      </c>
      <c r="BK132" s="154"/>
      <c r="BL132" s="272" t="s">
        <v>316</v>
      </c>
      <c r="BM132" s="93"/>
      <c r="BN132" s="272" t="s">
        <v>316</v>
      </c>
      <c r="BO132" s="93"/>
      <c r="BP132" s="272" t="s">
        <v>316</v>
      </c>
      <c r="BQ132" s="93"/>
      <c r="BR132" s="272" t="s">
        <v>316</v>
      </c>
      <c r="BS132" s="93"/>
      <c r="BT132" s="272" t="s">
        <v>316</v>
      </c>
      <c r="BU132" s="93"/>
      <c r="BV132" s="272" t="s">
        <v>316</v>
      </c>
      <c r="BW132" s="93"/>
      <c r="BX132" s="272" t="s">
        <v>316</v>
      </c>
      <c r="BY132" s="93"/>
      <c r="BZ132" s="272" t="s">
        <v>316</v>
      </c>
      <c r="CA132" s="93"/>
      <c r="CB132" s="272" t="s">
        <v>316</v>
      </c>
      <c r="CC132" s="93"/>
      <c r="CD132" s="272" t="s">
        <v>316</v>
      </c>
      <c r="CE132" s="93"/>
      <c r="CF132" s="272" t="s">
        <v>316</v>
      </c>
      <c r="CG132" s="93"/>
      <c r="CH132" s="272" t="s">
        <v>316</v>
      </c>
      <c r="CI132" s="93"/>
      <c r="CJ132" s="272" t="s">
        <v>316</v>
      </c>
      <c r="CK132" s="93"/>
      <c r="CL132" s="272" t="s">
        <v>316</v>
      </c>
      <c r="CM132" s="93"/>
      <c r="CN132" s="272" t="s">
        <v>316</v>
      </c>
      <c r="CO132" s="93"/>
      <c r="CP132" s="272" t="s">
        <v>316</v>
      </c>
      <c r="CQ132" s="93"/>
    </row>
    <row r="133" spans="1:95" ht="15">
      <c r="A133" s="2"/>
      <c r="B133" s="350"/>
      <c r="C133" s="350"/>
      <c r="D133" s="350"/>
      <c r="E133" s="7" t="s">
        <v>15</v>
      </c>
      <c r="F133" s="272" t="s">
        <v>749</v>
      </c>
      <c r="G133" s="93"/>
      <c r="H133" s="272" t="s">
        <v>749</v>
      </c>
      <c r="I133" s="154"/>
      <c r="J133" s="272" t="s">
        <v>749</v>
      </c>
      <c r="K133" s="93"/>
      <c r="L133" s="272" t="s">
        <v>749</v>
      </c>
      <c r="M133" s="154"/>
      <c r="N133" s="272" t="s">
        <v>749</v>
      </c>
      <c r="O133" s="154"/>
      <c r="P133" s="272" t="s">
        <v>749</v>
      </c>
      <c r="Q133" s="154"/>
      <c r="R133" s="272" t="s">
        <v>749</v>
      </c>
      <c r="S133" s="154"/>
      <c r="T133" s="272" t="s">
        <v>749</v>
      </c>
      <c r="U133" s="154"/>
      <c r="V133" s="272" t="s">
        <v>749</v>
      </c>
      <c r="W133" s="154"/>
      <c r="X133" s="272" t="s">
        <v>749</v>
      </c>
      <c r="Y133" s="93"/>
      <c r="Z133" s="272" t="s">
        <v>749</v>
      </c>
      <c r="AA133" s="154"/>
      <c r="AB133" s="272" t="s">
        <v>749</v>
      </c>
      <c r="AC133" s="93"/>
      <c r="AD133" s="272" t="s">
        <v>749</v>
      </c>
      <c r="AE133" s="154"/>
      <c r="AF133" s="272" t="s">
        <v>749</v>
      </c>
      <c r="AG133" s="154"/>
      <c r="AH133" s="272" t="s">
        <v>749</v>
      </c>
      <c r="AI133" s="93"/>
      <c r="AJ133" s="272" t="s">
        <v>749</v>
      </c>
      <c r="AK133" s="171"/>
      <c r="AL133" s="272" t="s">
        <v>749</v>
      </c>
      <c r="AM133" s="93"/>
      <c r="AN133" s="272" t="s">
        <v>749</v>
      </c>
      <c r="AO133" s="171"/>
      <c r="AP133" s="272" t="s">
        <v>749</v>
      </c>
      <c r="AQ133" s="93"/>
      <c r="AR133" s="272" t="s">
        <v>749</v>
      </c>
      <c r="AS133" s="93"/>
      <c r="AT133" s="272" t="s">
        <v>749</v>
      </c>
      <c r="AU133" s="154"/>
      <c r="AV133" s="272" t="s">
        <v>749</v>
      </c>
      <c r="AW133" s="93"/>
      <c r="AX133" s="272" t="s">
        <v>749</v>
      </c>
      <c r="AY133" s="93"/>
      <c r="AZ133" s="272" t="s">
        <v>749</v>
      </c>
      <c r="BA133" s="93"/>
      <c r="BB133" s="272" t="s">
        <v>749</v>
      </c>
      <c r="BC133" s="154"/>
      <c r="BD133" s="272" t="s">
        <v>749</v>
      </c>
      <c r="BE133" s="93"/>
      <c r="BF133" s="272" t="s">
        <v>749</v>
      </c>
      <c r="BG133" s="317"/>
      <c r="BH133" s="272" t="s">
        <v>749</v>
      </c>
      <c r="BI133" s="93"/>
      <c r="BJ133" s="272" t="s">
        <v>749</v>
      </c>
      <c r="BK133" s="154"/>
      <c r="BL133" s="272" t="s">
        <v>749</v>
      </c>
      <c r="BM133" s="93"/>
      <c r="BN133" s="272" t="s">
        <v>749</v>
      </c>
      <c r="BO133" s="93"/>
      <c r="BP133" s="272" t="s">
        <v>749</v>
      </c>
      <c r="BQ133" s="93"/>
      <c r="BR133" s="272" t="s">
        <v>749</v>
      </c>
      <c r="BS133" s="93"/>
      <c r="BT133" s="272" t="s">
        <v>749</v>
      </c>
      <c r="BU133" s="93"/>
      <c r="BV133" s="272" t="s">
        <v>749</v>
      </c>
      <c r="BW133" s="93"/>
      <c r="BX133" s="272" t="s">
        <v>749</v>
      </c>
      <c r="BY133" s="93"/>
      <c r="BZ133" s="272" t="s">
        <v>749</v>
      </c>
      <c r="CA133" s="93"/>
      <c r="CB133" s="272" t="s">
        <v>749</v>
      </c>
      <c r="CC133" s="93"/>
      <c r="CD133" s="272" t="s">
        <v>749</v>
      </c>
      <c r="CE133" s="93"/>
      <c r="CF133" s="272" t="s">
        <v>749</v>
      </c>
      <c r="CG133" s="93"/>
      <c r="CH133" s="272" t="s">
        <v>749</v>
      </c>
      <c r="CI133" s="93"/>
      <c r="CJ133" s="272" t="s">
        <v>749</v>
      </c>
      <c r="CK133" s="93"/>
      <c r="CL133" s="272" t="s">
        <v>749</v>
      </c>
      <c r="CM133" s="93"/>
      <c r="CN133" s="272" t="s">
        <v>749</v>
      </c>
      <c r="CO133" s="93"/>
      <c r="CP133" s="272" t="s">
        <v>749</v>
      </c>
      <c r="CQ133" s="93"/>
    </row>
    <row r="134" spans="1:95" ht="27.75" customHeight="1">
      <c r="A134" s="2">
        <v>26</v>
      </c>
      <c r="B134" s="435" t="s">
        <v>106</v>
      </c>
      <c r="C134" s="435"/>
      <c r="D134" s="435"/>
      <c r="E134" s="7" t="s">
        <v>11</v>
      </c>
      <c r="F134" s="272" t="s">
        <v>1051</v>
      </c>
      <c r="G134" s="272"/>
      <c r="H134" s="272" t="s">
        <v>1052</v>
      </c>
      <c r="I134" s="272"/>
      <c r="J134" s="272" t="s">
        <v>1053</v>
      </c>
      <c r="K134" s="272"/>
      <c r="L134" s="272"/>
      <c r="M134" s="272"/>
      <c r="N134" s="272" t="s">
        <v>1054</v>
      </c>
      <c r="O134" s="154"/>
      <c r="P134" s="272" t="s">
        <v>1055</v>
      </c>
      <c r="Q134" s="272"/>
      <c r="R134" s="272" t="s">
        <v>1056</v>
      </c>
      <c r="S134" s="154"/>
      <c r="T134" s="272" t="s">
        <v>1057</v>
      </c>
      <c r="U134" s="154"/>
      <c r="V134" s="154"/>
      <c r="W134" s="154"/>
      <c r="X134" s="154"/>
      <c r="Y134" s="171"/>
      <c r="Z134" s="272" t="s">
        <v>1058</v>
      </c>
      <c r="AA134" s="154"/>
      <c r="AB134" s="154"/>
      <c r="AC134" s="93"/>
      <c r="AD134" s="272" t="s">
        <v>1059</v>
      </c>
      <c r="AE134" s="272"/>
      <c r="AF134" s="272" t="s">
        <v>1060</v>
      </c>
      <c r="AG134" s="154"/>
      <c r="AH134" s="272" t="s">
        <v>1038</v>
      </c>
      <c r="AI134" s="272"/>
      <c r="AJ134" s="272" t="s">
        <v>1039</v>
      </c>
      <c r="AK134" s="93"/>
      <c r="AL134" s="272" t="s">
        <v>896</v>
      </c>
      <c r="AM134" s="93"/>
      <c r="AN134" s="272" t="s">
        <v>1040</v>
      </c>
      <c r="AO134" s="171"/>
      <c r="AP134" s="272" t="s">
        <v>1041</v>
      </c>
      <c r="AQ134" s="93"/>
      <c r="AR134" s="272" t="s">
        <v>1042</v>
      </c>
      <c r="AS134" s="272"/>
      <c r="AT134" s="272" t="s">
        <v>1043</v>
      </c>
      <c r="AU134" s="272"/>
      <c r="AV134" s="272" t="s">
        <v>1044</v>
      </c>
      <c r="AW134" s="272"/>
      <c r="AX134" s="272" t="s">
        <v>1045</v>
      </c>
      <c r="AY134" s="272"/>
      <c r="AZ134" s="272" t="s">
        <v>1046</v>
      </c>
      <c r="BA134" s="272"/>
      <c r="BB134" s="272" t="s">
        <v>1047</v>
      </c>
      <c r="BC134" s="272"/>
      <c r="BD134" s="272" t="s">
        <v>1048</v>
      </c>
      <c r="BE134" s="272"/>
      <c r="BF134" s="272" t="s">
        <v>1049</v>
      </c>
      <c r="BG134" s="323"/>
      <c r="BH134" s="272" t="s">
        <v>1050</v>
      </c>
      <c r="BI134" s="93"/>
      <c r="BJ134" s="272" t="s">
        <v>885</v>
      </c>
      <c r="BK134" s="154"/>
      <c r="BL134" s="154"/>
      <c r="BM134" s="154"/>
      <c r="BN134" s="154"/>
      <c r="BO134" s="154"/>
      <c r="BP134" s="154"/>
      <c r="BQ134" s="154"/>
      <c r="BR134" s="154"/>
      <c r="BS134" s="154"/>
      <c r="BT134" s="154"/>
      <c r="BU134" s="154"/>
      <c r="BV134" s="154"/>
      <c r="BW134" s="154"/>
      <c r="BX134" s="154"/>
      <c r="BY134" s="154"/>
      <c r="BZ134" s="154"/>
      <c r="CA134" s="154"/>
      <c r="CB134" s="154"/>
      <c r="CC134" s="154"/>
      <c r="CD134" s="154"/>
      <c r="CE134" s="154"/>
      <c r="CF134" s="154"/>
      <c r="CG134" s="154"/>
      <c r="CH134" s="154"/>
      <c r="CI134" s="154"/>
      <c r="CJ134" s="154"/>
      <c r="CK134" s="154"/>
      <c r="CL134" s="154"/>
      <c r="CM134" s="154"/>
      <c r="CN134" s="272" t="s">
        <v>1037</v>
      </c>
      <c r="CO134" s="272"/>
      <c r="CP134" s="272" t="s">
        <v>1037</v>
      </c>
      <c r="CQ134" s="154"/>
    </row>
    <row r="135" spans="1:95" ht="15">
      <c r="A135" s="2"/>
      <c r="B135" s="350"/>
      <c r="C135" s="350"/>
      <c r="D135" s="350"/>
      <c r="E135" s="7" t="s">
        <v>15</v>
      </c>
      <c r="F135" s="272" t="s">
        <v>802</v>
      </c>
      <c r="G135" s="272"/>
      <c r="H135" s="272" t="s">
        <v>878</v>
      </c>
      <c r="I135" s="272"/>
      <c r="J135" s="272" t="s">
        <v>725</v>
      </c>
      <c r="K135" s="272"/>
      <c r="L135" s="272"/>
      <c r="M135" s="272"/>
      <c r="N135" s="272" t="s">
        <v>264</v>
      </c>
      <c r="O135" s="154"/>
      <c r="P135" s="272" t="s">
        <v>235</v>
      </c>
      <c r="Q135" s="272"/>
      <c r="R135" s="272" t="s">
        <v>784</v>
      </c>
      <c r="S135" s="154"/>
      <c r="T135" s="272" t="s">
        <v>802</v>
      </c>
      <c r="U135" s="154"/>
      <c r="V135" s="154"/>
      <c r="W135" s="154"/>
      <c r="X135" s="154"/>
      <c r="Y135" s="171"/>
      <c r="Z135" s="272" t="s">
        <v>244</v>
      </c>
      <c r="AA135" s="154"/>
      <c r="AB135" s="154"/>
      <c r="AC135" s="93"/>
      <c r="AD135" s="272" t="s">
        <v>962</v>
      </c>
      <c r="AE135" s="272"/>
      <c r="AF135" s="272" t="s">
        <v>242</v>
      </c>
      <c r="AG135" s="154"/>
      <c r="AH135" s="272" t="s">
        <v>234</v>
      </c>
      <c r="AI135" s="272"/>
      <c r="AJ135" s="272" t="s">
        <v>725</v>
      </c>
      <c r="AK135" s="93"/>
      <c r="AL135" s="272" t="s">
        <v>725</v>
      </c>
      <c r="AM135" s="93"/>
      <c r="AN135" s="272" t="s">
        <v>289</v>
      </c>
      <c r="AO135" s="171"/>
      <c r="AP135" s="272" t="s">
        <v>253</v>
      </c>
      <c r="AQ135" s="93"/>
      <c r="AR135" s="272" t="s">
        <v>784</v>
      </c>
      <c r="AS135" s="272"/>
      <c r="AT135" s="272" t="s">
        <v>890</v>
      </c>
      <c r="AU135" s="272"/>
      <c r="AV135" s="272" t="s">
        <v>399</v>
      </c>
      <c r="AW135" s="272"/>
      <c r="AX135" s="272" t="s">
        <v>800</v>
      </c>
      <c r="AY135" s="272"/>
      <c r="AZ135" s="272" t="s">
        <v>399</v>
      </c>
      <c r="BA135" s="272"/>
      <c r="BB135" s="272" t="s">
        <v>242</v>
      </c>
      <c r="BC135" s="272"/>
      <c r="BD135" s="272" t="s">
        <v>234</v>
      </c>
      <c r="BE135" s="272"/>
      <c r="BF135" s="272" t="s">
        <v>234</v>
      </c>
      <c r="BG135" s="323"/>
      <c r="BH135" s="272" t="s">
        <v>234</v>
      </c>
      <c r="BI135" s="93"/>
      <c r="BJ135" s="272" t="s">
        <v>863</v>
      </c>
      <c r="BK135" s="154"/>
      <c r="BL135" s="154"/>
      <c r="BM135" s="154"/>
      <c r="BN135" s="154"/>
      <c r="BO135" s="154"/>
      <c r="BP135" s="154"/>
      <c r="BQ135" s="154"/>
      <c r="BR135" s="154"/>
      <c r="BS135" s="154"/>
      <c r="BT135" s="154"/>
      <c r="BU135" s="154"/>
      <c r="BV135" s="154"/>
      <c r="BW135" s="154"/>
      <c r="BX135" s="154"/>
      <c r="BY135" s="154"/>
      <c r="BZ135" s="154"/>
      <c r="CA135" s="154"/>
      <c r="CB135" s="154"/>
      <c r="CC135" s="154"/>
      <c r="CD135" s="154"/>
      <c r="CE135" s="154"/>
      <c r="CF135" s="154"/>
      <c r="CG135" s="154"/>
      <c r="CH135" s="154"/>
      <c r="CI135" s="154"/>
      <c r="CJ135" s="154"/>
      <c r="CK135" s="154"/>
      <c r="CL135" s="154"/>
      <c r="CM135" s="154"/>
      <c r="CN135" s="272" t="s">
        <v>234</v>
      </c>
      <c r="CO135" s="272"/>
      <c r="CP135" s="272" t="s">
        <v>234</v>
      </c>
      <c r="CQ135" s="154"/>
    </row>
    <row r="136" spans="1:95" ht="15">
      <c r="A136" s="2">
        <v>27</v>
      </c>
      <c r="B136" s="436" t="s">
        <v>73</v>
      </c>
      <c r="C136" s="436"/>
      <c r="D136" s="436"/>
      <c r="E136" s="7" t="s">
        <v>15</v>
      </c>
      <c r="F136" s="154"/>
      <c r="G136" s="93"/>
      <c r="H136" s="154"/>
      <c r="I136" s="93"/>
      <c r="J136" s="154"/>
      <c r="K136" s="93"/>
      <c r="L136" s="154"/>
      <c r="M136" s="154"/>
      <c r="N136" s="154"/>
      <c r="O136" s="93"/>
      <c r="P136" s="154"/>
      <c r="Q136" s="93"/>
      <c r="R136" s="154"/>
      <c r="S136" s="93"/>
      <c r="T136" s="272"/>
      <c r="U136" s="93"/>
      <c r="V136" s="272"/>
      <c r="W136" s="93"/>
      <c r="X136" s="272"/>
      <c r="Y136" s="93"/>
      <c r="Z136" s="154"/>
      <c r="AA136" s="93"/>
      <c r="AB136" s="154"/>
      <c r="AC136" s="93"/>
      <c r="AD136" s="93"/>
      <c r="AE136" s="93"/>
      <c r="AF136" s="154"/>
      <c r="AG136" s="154"/>
      <c r="AH136" s="154"/>
      <c r="AI136" s="93"/>
      <c r="AJ136" s="154"/>
      <c r="AK136" s="93"/>
      <c r="AL136" s="154"/>
      <c r="AM136" s="93"/>
      <c r="AN136" s="154"/>
      <c r="AO136" s="93"/>
      <c r="AP136" s="154"/>
      <c r="AQ136" s="93"/>
      <c r="AR136" s="154"/>
      <c r="AS136" s="154"/>
      <c r="AT136" s="272"/>
      <c r="AU136" s="272"/>
      <c r="AV136" s="272"/>
      <c r="AW136" s="93"/>
      <c r="AX136" s="272"/>
      <c r="AY136" s="93"/>
      <c r="AZ136" s="272"/>
      <c r="BA136" s="93"/>
      <c r="BB136" s="272"/>
      <c r="BC136" s="93"/>
      <c r="BD136" s="272"/>
      <c r="BE136" s="93"/>
      <c r="BF136" s="272"/>
      <c r="BG136" s="317"/>
      <c r="BH136" s="272"/>
      <c r="BI136" s="93"/>
      <c r="BJ136" s="272"/>
      <c r="BK136" s="93"/>
      <c r="BL136" s="154"/>
      <c r="BM136" s="93"/>
      <c r="BN136" s="154"/>
      <c r="BO136" s="93"/>
      <c r="BP136" s="154"/>
      <c r="BQ136" s="154"/>
      <c r="BR136" s="154"/>
      <c r="BS136" s="93"/>
      <c r="BT136" s="154"/>
      <c r="BU136" s="93"/>
      <c r="BV136" s="154"/>
      <c r="BW136" s="154"/>
      <c r="BX136" s="154"/>
      <c r="BY136" s="93"/>
      <c r="BZ136" s="154"/>
      <c r="CA136" s="93"/>
      <c r="CB136" s="154"/>
      <c r="CC136" s="93"/>
      <c r="CD136" s="154"/>
      <c r="CE136" s="93"/>
      <c r="CF136" s="154"/>
      <c r="CG136" s="93"/>
      <c r="CH136" s="154"/>
      <c r="CI136" s="154"/>
      <c r="CJ136" s="154"/>
      <c r="CK136" s="154"/>
      <c r="CL136" s="154"/>
      <c r="CM136" s="93"/>
      <c r="CN136" s="154"/>
      <c r="CO136" s="93"/>
      <c r="CP136" s="154"/>
      <c r="CQ136" s="154"/>
    </row>
    <row r="137" spans="1:95" ht="15">
      <c r="A137" s="2"/>
      <c r="B137" s="129"/>
      <c r="C137" s="128"/>
      <c r="D137" s="130"/>
      <c r="E137" s="7"/>
      <c r="F137" s="154"/>
      <c r="G137" s="93"/>
      <c r="H137" s="154"/>
      <c r="I137" s="93"/>
      <c r="J137" s="154"/>
      <c r="K137" s="93"/>
      <c r="L137" s="154"/>
      <c r="M137" s="154"/>
      <c r="N137" s="154"/>
      <c r="O137" s="93"/>
      <c r="P137" s="154"/>
      <c r="Q137" s="93"/>
      <c r="R137" s="154"/>
      <c r="S137" s="93"/>
      <c r="T137" s="272"/>
      <c r="U137" s="93"/>
      <c r="V137" s="272"/>
      <c r="W137" s="93"/>
      <c r="X137" s="272"/>
      <c r="Y137" s="93"/>
      <c r="Z137" s="154"/>
      <c r="AA137" s="93"/>
      <c r="AB137" s="154"/>
      <c r="AC137" s="93"/>
      <c r="AD137" s="93"/>
      <c r="AE137" s="93"/>
      <c r="AF137" s="154"/>
      <c r="AG137" s="154"/>
      <c r="AH137" s="154"/>
      <c r="AI137" s="93"/>
      <c r="AJ137" s="154"/>
      <c r="AK137" s="93"/>
      <c r="AL137" s="154"/>
      <c r="AM137" s="93"/>
      <c r="AN137" s="154"/>
      <c r="AO137" s="93"/>
      <c r="AP137" s="154"/>
      <c r="AQ137" s="93"/>
      <c r="AR137" s="154"/>
      <c r="AS137" s="154"/>
      <c r="AT137" s="154"/>
      <c r="AU137" s="154"/>
      <c r="AV137" s="154"/>
      <c r="AW137" s="93"/>
      <c r="AX137" s="154"/>
      <c r="AY137" s="93"/>
      <c r="AZ137" s="154"/>
      <c r="BA137" s="93"/>
      <c r="BB137" s="154"/>
      <c r="BC137" s="93"/>
      <c r="BD137" s="154"/>
      <c r="BE137" s="93"/>
      <c r="BF137" s="154"/>
      <c r="BG137" s="317"/>
      <c r="BH137" s="154"/>
      <c r="BI137" s="93"/>
      <c r="BJ137" s="154"/>
      <c r="BK137" s="93"/>
      <c r="BL137" s="154"/>
      <c r="BM137" s="93"/>
      <c r="BN137" s="154"/>
      <c r="BO137" s="93"/>
      <c r="BP137" s="154"/>
      <c r="BQ137" s="154"/>
      <c r="BR137" s="154"/>
      <c r="BS137" s="93"/>
      <c r="BT137" s="154"/>
      <c r="BU137" s="93"/>
      <c r="BV137" s="154"/>
      <c r="BW137" s="154"/>
      <c r="BX137" s="154"/>
      <c r="BY137" s="93"/>
      <c r="BZ137" s="154"/>
      <c r="CA137" s="93"/>
      <c r="CB137" s="154"/>
      <c r="CC137" s="93"/>
      <c r="CD137" s="154"/>
      <c r="CE137" s="93"/>
      <c r="CF137" s="154"/>
      <c r="CG137" s="93"/>
      <c r="CH137" s="154"/>
      <c r="CI137" s="154"/>
      <c r="CJ137" s="154"/>
      <c r="CK137" s="154"/>
      <c r="CL137" s="154"/>
      <c r="CM137" s="93"/>
      <c r="CN137" s="154"/>
      <c r="CO137" s="93"/>
      <c r="CP137" s="154"/>
      <c r="CQ137" s="154"/>
    </row>
    <row r="138" spans="1:95" ht="15">
      <c r="A138" s="194"/>
      <c r="B138" s="512" t="s">
        <v>687</v>
      </c>
      <c r="C138" s="513"/>
      <c r="D138" s="514"/>
      <c r="E138" s="195" t="s">
        <v>15</v>
      </c>
      <c r="F138" s="188" t="s">
        <v>1062</v>
      </c>
      <c r="G138" s="188"/>
      <c r="H138" s="188" t="s">
        <v>1063</v>
      </c>
      <c r="I138" s="188"/>
      <c r="J138" s="188" t="s">
        <v>1064</v>
      </c>
      <c r="K138" s="188"/>
      <c r="L138" s="188" t="s">
        <v>1133</v>
      </c>
      <c r="M138" s="188"/>
      <c r="N138" s="188" t="s">
        <v>1065</v>
      </c>
      <c r="O138" s="188"/>
      <c r="P138" s="188" t="s">
        <v>341</v>
      </c>
      <c r="Q138" s="188"/>
      <c r="R138" s="188" t="s">
        <v>1066</v>
      </c>
      <c r="S138" s="188"/>
      <c r="T138" s="188" t="s">
        <v>1062</v>
      </c>
      <c r="U138" s="188"/>
      <c r="V138" s="188" t="s">
        <v>1067</v>
      </c>
      <c r="W138" s="188"/>
      <c r="X138" s="188" t="s">
        <v>1068</v>
      </c>
      <c r="Y138" s="188"/>
      <c r="Z138" s="188" t="s">
        <v>1069</v>
      </c>
      <c r="AA138" s="188"/>
      <c r="AB138" s="188" t="s">
        <v>1070</v>
      </c>
      <c r="AC138" s="188"/>
      <c r="AD138" s="188" t="s">
        <v>572</v>
      </c>
      <c r="AE138" s="188"/>
      <c r="AF138" s="188" t="s">
        <v>1071</v>
      </c>
      <c r="AG138" s="188"/>
      <c r="AH138" s="188" t="s">
        <v>1072</v>
      </c>
      <c r="AI138" s="188"/>
      <c r="AJ138" s="188" t="s">
        <v>1073</v>
      </c>
      <c r="AK138" s="188"/>
      <c r="AL138" s="188" t="s">
        <v>1074</v>
      </c>
      <c r="AM138" s="188"/>
      <c r="AN138" s="188" t="s">
        <v>1075</v>
      </c>
      <c r="AO138" s="188"/>
      <c r="AP138" s="188" t="s">
        <v>1076</v>
      </c>
      <c r="AQ138" s="188"/>
      <c r="AR138" s="188" t="s">
        <v>1077</v>
      </c>
      <c r="AS138" s="188"/>
      <c r="AT138" s="188" t="s">
        <v>1078</v>
      </c>
      <c r="AU138" s="188"/>
      <c r="AV138" s="188" t="s">
        <v>1079</v>
      </c>
      <c r="AW138" s="188"/>
      <c r="AX138" s="188" t="s">
        <v>1080</v>
      </c>
      <c r="AY138" s="188"/>
      <c r="AZ138" s="188" t="s">
        <v>1081</v>
      </c>
      <c r="BA138" s="188"/>
      <c r="BB138" s="188" t="s">
        <v>1082</v>
      </c>
      <c r="BC138" s="188"/>
      <c r="BD138" s="188" t="s">
        <v>1083</v>
      </c>
      <c r="BE138" s="188"/>
      <c r="BF138" s="188" t="s">
        <v>1084</v>
      </c>
      <c r="BG138" s="318"/>
      <c r="BH138" s="188" t="s">
        <v>1085</v>
      </c>
      <c r="BI138" s="188"/>
      <c r="BJ138" s="188" t="s">
        <v>1086</v>
      </c>
      <c r="BK138" s="188"/>
      <c r="BL138" s="188" t="s">
        <v>1087</v>
      </c>
      <c r="BM138" s="188"/>
      <c r="BN138" s="188" t="s">
        <v>1088</v>
      </c>
      <c r="BO138" s="188"/>
      <c r="BP138" s="188" t="s">
        <v>1089</v>
      </c>
      <c r="BQ138" s="188"/>
      <c r="BR138" s="188" t="s">
        <v>1090</v>
      </c>
      <c r="BS138" s="188"/>
      <c r="BT138" s="188" t="s">
        <v>1091</v>
      </c>
      <c r="BU138" s="188"/>
      <c r="BV138" s="188" t="s">
        <v>1092</v>
      </c>
      <c r="BW138" s="188"/>
      <c r="BX138" s="188" t="s">
        <v>1093</v>
      </c>
      <c r="BY138" s="188"/>
      <c r="BZ138" s="188" t="s">
        <v>1094</v>
      </c>
      <c r="CA138" s="188"/>
      <c r="CB138" s="188" t="s">
        <v>1095</v>
      </c>
      <c r="CC138" s="188"/>
      <c r="CD138" s="188" t="s">
        <v>1096</v>
      </c>
      <c r="CE138" s="188"/>
      <c r="CF138" s="188" t="s">
        <v>1097</v>
      </c>
      <c r="CG138" s="188"/>
      <c r="CH138" s="188" t="s">
        <v>1098</v>
      </c>
      <c r="CI138" s="188"/>
      <c r="CJ138" s="188" t="s">
        <v>1099</v>
      </c>
      <c r="CK138" s="188"/>
      <c r="CL138" s="188" t="s">
        <v>1100</v>
      </c>
      <c r="CM138" s="188"/>
      <c r="CN138" s="188" t="s">
        <v>1101</v>
      </c>
      <c r="CO138" s="188"/>
      <c r="CP138" s="188" t="s">
        <v>1102</v>
      </c>
      <c r="CQ138" s="188"/>
    </row>
    <row r="139" spans="8:94" ht="12.75">
      <c r="H139" s="175"/>
      <c r="J139" s="175"/>
      <c r="L139" s="175"/>
      <c r="N139" s="175"/>
      <c r="P139" s="175"/>
      <c r="R139" s="175"/>
      <c r="T139" s="175"/>
      <c r="V139" s="175"/>
      <c r="X139" s="175"/>
      <c r="Z139" s="175"/>
      <c r="AB139" s="175"/>
      <c r="AD139" s="175"/>
      <c r="AF139" s="175"/>
      <c r="AH139" s="175"/>
      <c r="AJ139" s="175"/>
      <c r="AL139" s="175"/>
      <c r="AN139" s="175"/>
      <c r="AP139" s="175"/>
      <c r="AR139" s="175"/>
      <c r="AT139" s="175"/>
      <c r="AV139" s="175"/>
      <c r="AX139" s="175"/>
      <c r="AZ139" s="175"/>
      <c r="BB139" s="175"/>
      <c r="BD139" s="175"/>
      <c r="BF139" s="175"/>
      <c r="BH139" s="175"/>
      <c r="BJ139" s="175"/>
      <c r="BL139" s="175"/>
      <c r="BN139" s="175"/>
      <c r="BP139" s="175"/>
      <c r="BR139" s="175"/>
      <c r="BT139" s="175"/>
      <c r="BV139" s="175"/>
      <c r="BX139" s="175"/>
      <c r="BZ139" s="175"/>
      <c r="CB139" s="175"/>
      <c r="CD139" s="175"/>
      <c r="CF139" s="175"/>
      <c r="CH139" s="175"/>
      <c r="CJ139" s="175"/>
      <c r="CL139" s="175"/>
      <c r="CN139" s="175"/>
      <c r="CP139" s="175"/>
    </row>
    <row r="148" spans="1:7" ht="15">
      <c r="A148" s="2"/>
      <c r="B148" s="501" t="s">
        <v>667</v>
      </c>
      <c r="C148" s="501"/>
      <c r="D148" s="501"/>
      <c r="E148" s="2"/>
      <c r="F148" s="481" t="s">
        <v>217</v>
      </c>
      <c r="G148" s="481"/>
    </row>
    <row r="149" spans="1:7" ht="14.25">
      <c r="A149" s="4">
        <v>1</v>
      </c>
      <c r="B149" s="365" t="s">
        <v>3</v>
      </c>
      <c r="C149" s="365"/>
      <c r="D149" s="365"/>
      <c r="E149" s="3"/>
      <c r="F149" s="68" t="s">
        <v>4</v>
      </c>
      <c r="G149" s="17" t="s">
        <v>225</v>
      </c>
    </row>
    <row r="150" spans="1:7" ht="14.25">
      <c r="A150" s="5" t="s">
        <v>6</v>
      </c>
      <c r="B150" s="365" t="s">
        <v>7</v>
      </c>
      <c r="C150" s="365"/>
      <c r="D150" s="365"/>
      <c r="E150" s="7" t="s">
        <v>8</v>
      </c>
      <c r="F150" s="3">
        <v>1964</v>
      </c>
      <c r="G150" s="2"/>
    </row>
    <row r="151" spans="1:7" ht="14.25">
      <c r="A151" s="5" t="s">
        <v>9</v>
      </c>
      <c r="B151" s="365" t="s">
        <v>10</v>
      </c>
      <c r="C151" s="365"/>
      <c r="D151" s="365"/>
      <c r="E151" s="7" t="s">
        <v>11</v>
      </c>
      <c r="F151" s="3">
        <v>4151.12</v>
      </c>
      <c r="G151" s="2"/>
    </row>
    <row r="152" spans="1:7" ht="14.25">
      <c r="A152" s="5">
        <v>2</v>
      </c>
      <c r="B152" s="439" t="s">
        <v>12</v>
      </c>
      <c r="C152" s="353"/>
      <c r="D152" s="440"/>
      <c r="E152" s="7"/>
      <c r="F152" s="3"/>
      <c r="G152" s="2"/>
    </row>
    <row r="153" spans="1:7" ht="15" hidden="1">
      <c r="A153" s="5" t="s">
        <v>13</v>
      </c>
      <c r="B153" s="436" t="s">
        <v>668</v>
      </c>
      <c r="C153" s="436"/>
      <c r="D153" s="436"/>
      <c r="E153" s="7" t="s">
        <v>15</v>
      </c>
      <c r="F153" s="177" t="s">
        <v>661</v>
      </c>
      <c r="G153" s="2"/>
    </row>
    <row r="154" spans="1:7" ht="14.25">
      <c r="A154" s="5" t="s">
        <v>16</v>
      </c>
      <c r="B154" s="365" t="s">
        <v>17</v>
      </c>
      <c r="C154" s="365"/>
      <c r="D154" s="365"/>
      <c r="E154" s="7" t="s">
        <v>15</v>
      </c>
      <c r="F154" s="3">
        <v>253.052</v>
      </c>
      <c r="G154" s="2"/>
    </row>
    <row r="155" spans="1:7" ht="14.25" hidden="1">
      <c r="A155" s="5" t="s">
        <v>18</v>
      </c>
      <c r="B155" s="365" t="s">
        <v>19</v>
      </c>
      <c r="C155" s="365"/>
      <c r="D155" s="365"/>
      <c r="E155" s="7" t="s">
        <v>15</v>
      </c>
      <c r="F155" s="65" t="s">
        <v>662</v>
      </c>
      <c r="G155" s="2"/>
    </row>
    <row r="156" spans="1:7" ht="15" hidden="1">
      <c r="A156" s="5" t="s">
        <v>20</v>
      </c>
      <c r="B156" s="437" t="s">
        <v>669</v>
      </c>
      <c r="C156" s="386"/>
      <c r="D156" s="438"/>
      <c r="E156" s="7" t="s">
        <v>15</v>
      </c>
      <c r="F156" s="65" t="s">
        <v>663</v>
      </c>
      <c r="G156" s="2"/>
    </row>
    <row r="157" spans="1:7" ht="14.25" hidden="1">
      <c r="A157" s="5" t="s">
        <v>390</v>
      </c>
      <c r="B157" s="439" t="s">
        <v>391</v>
      </c>
      <c r="C157" s="353"/>
      <c r="D157" s="440"/>
      <c r="E157" s="7" t="s">
        <v>15</v>
      </c>
      <c r="F157" s="65" t="s">
        <v>501</v>
      </c>
      <c r="G157" s="2"/>
    </row>
    <row r="158" spans="1:7" ht="14.25">
      <c r="A158" s="5" t="s">
        <v>21</v>
      </c>
      <c r="B158" s="439" t="s">
        <v>671</v>
      </c>
      <c r="C158" s="353"/>
      <c r="D158" s="440"/>
      <c r="E158" s="7" t="s">
        <v>15</v>
      </c>
      <c r="F158" s="97" t="s">
        <v>670</v>
      </c>
      <c r="G158" s="2"/>
    </row>
    <row r="159" spans="1:7" ht="15.75">
      <c r="A159" s="2"/>
      <c r="B159" s="442" t="s">
        <v>23</v>
      </c>
      <c r="C159" s="442"/>
      <c r="D159" s="442"/>
      <c r="E159" s="7" t="s">
        <v>24</v>
      </c>
      <c r="F159" s="2"/>
      <c r="G159" s="2"/>
    </row>
    <row r="160" spans="1:7" ht="15">
      <c r="A160" s="2">
        <v>1</v>
      </c>
      <c r="B160" s="6" t="s">
        <v>25</v>
      </c>
      <c r="C160" s="6"/>
      <c r="D160" s="6"/>
      <c r="E160" s="7" t="s">
        <v>26</v>
      </c>
      <c r="F160" s="105"/>
      <c r="G160" s="104"/>
    </row>
    <row r="161" spans="1:7" ht="14.25">
      <c r="A161" s="2"/>
      <c r="B161" s="441"/>
      <c r="C161" s="441"/>
      <c r="D161" s="441"/>
      <c r="E161" s="7" t="s">
        <v>15</v>
      </c>
      <c r="F161" s="105"/>
      <c r="G161" s="104"/>
    </row>
    <row r="162" spans="1:7" ht="15">
      <c r="A162" s="2">
        <v>2</v>
      </c>
      <c r="B162" s="436" t="s">
        <v>27</v>
      </c>
      <c r="C162" s="436"/>
      <c r="D162" s="436"/>
      <c r="E162" s="7" t="s">
        <v>11</v>
      </c>
      <c r="F162" s="77"/>
      <c r="G162" s="77"/>
    </row>
    <row r="163" spans="1:7" ht="15">
      <c r="A163" s="2"/>
      <c r="B163" s="350"/>
      <c r="C163" s="350"/>
      <c r="D163" s="350"/>
      <c r="E163" s="7" t="s">
        <v>15</v>
      </c>
      <c r="F163" s="77"/>
      <c r="G163" s="77"/>
    </row>
    <row r="164" spans="1:7" ht="15">
      <c r="A164" s="2">
        <v>3</v>
      </c>
      <c r="B164" s="435" t="s">
        <v>593</v>
      </c>
      <c r="C164" s="435"/>
      <c r="D164" s="435"/>
      <c r="E164" s="12" t="s">
        <v>113</v>
      </c>
      <c r="F164" s="2"/>
      <c r="G164" s="2"/>
    </row>
    <row r="165" spans="1:7" ht="15">
      <c r="A165" s="2"/>
      <c r="B165" s="350"/>
      <c r="C165" s="350"/>
      <c r="D165" s="350"/>
      <c r="E165" s="7" t="s">
        <v>15</v>
      </c>
      <c r="F165" s="2"/>
      <c r="G165" s="2"/>
    </row>
    <row r="166" spans="1:7" ht="14.25">
      <c r="A166" s="8" t="s">
        <v>28</v>
      </c>
      <c r="B166" s="362" t="s">
        <v>108</v>
      </c>
      <c r="C166" s="362"/>
      <c r="D166" s="362"/>
      <c r="E166" s="7" t="s">
        <v>29</v>
      </c>
      <c r="F166" s="2"/>
      <c r="G166" s="2"/>
    </row>
    <row r="167" spans="1:7" ht="15">
      <c r="A167" s="8"/>
      <c r="B167" s="350"/>
      <c r="C167" s="350"/>
      <c r="D167" s="350"/>
      <c r="E167" s="7" t="s">
        <v>15</v>
      </c>
      <c r="F167" s="2"/>
      <c r="G167" s="2"/>
    </row>
    <row r="168" spans="1:7" ht="14.25">
      <c r="A168" s="8" t="s">
        <v>30</v>
      </c>
      <c r="B168" s="362" t="s">
        <v>91</v>
      </c>
      <c r="C168" s="362"/>
      <c r="D168" s="362"/>
      <c r="E168" s="7" t="s">
        <v>26</v>
      </c>
      <c r="F168" s="2"/>
      <c r="G168" s="2"/>
    </row>
    <row r="169" spans="1:7" ht="15">
      <c r="A169" s="8"/>
      <c r="B169" s="350"/>
      <c r="C169" s="350"/>
      <c r="D169" s="350"/>
      <c r="E169" s="7" t="s">
        <v>15</v>
      </c>
      <c r="F169" s="2"/>
      <c r="G169" s="2"/>
    </row>
    <row r="170" spans="1:7" ht="14.25">
      <c r="A170" s="8" t="s">
        <v>31</v>
      </c>
      <c r="B170" s="365" t="s">
        <v>32</v>
      </c>
      <c r="C170" s="365"/>
      <c r="D170" s="365"/>
      <c r="E170" s="7" t="s">
        <v>33</v>
      </c>
      <c r="F170" s="2"/>
      <c r="G170" s="2"/>
    </row>
    <row r="171" spans="1:7" ht="15">
      <c r="A171" s="8"/>
      <c r="B171" s="350"/>
      <c r="C171" s="350"/>
      <c r="D171" s="350"/>
      <c r="E171" s="7" t="s">
        <v>15</v>
      </c>
      <c r="F171" s="2"/>
      <c r="G171" s="2"/>
    </row>
    <row r="172" spans="1:7" ht="14.25">
      <c r="A172" s="8" t="s">
        <v>34</v>
      </c>
      <c r="B172" s="365" t="s">
        <v>35</v>
      </c>
      <c r="C172" s="365"/>
      <c r="D172" s="365"/>
      <c r="E172" s="7" t="s">
        <v>36</v>
      </c>
      <c r="F172" s="2"/>
      <c r="G172" s="2"/>
    </row>
    <row r="173" spans="1:7" ht="15">
      <c r="A173" s="2"/>
      <c r="B173" s="350"/>
      <c r="C173" s="350"/>
      <c r="D173" s="350"/>
      <c r="E173" s="7" t="s">
        <v>15</v>
      </c>
      <c r="F173" s="2"/>
      <c r="G173" s="2"/>
    </row>
    <row r="174" spans="1:7" ht="15">
      <c r="A174" s="2">
        <v>4</v>
      </c>
      <c r="B174" s="436" t="s">
        <v>98</v>
      </c>
      <c r="C174" s="436"/>
      <c r="D174" s="436"/>
      <c r="E174" s="7" t="s">
        <v>26</v>
      </c>
      <c r="F174" s="2"/>
      <c r="G174" s="2"/>
    </row>
    <row r="175" spans="1:7" ht="15">
      <c r="A175" s="2"/>
      <c r="B175" s="350"/>
      <c r="C175" s="350"/>
      <c r="D175" s="350"/>
      <c r="E175" s="7" t="s">
        <v>15</v>
      </c>
      <c r="F175" s="2"/>
      <c r="G175" s="2"/>
    </row>
    <row r="176" spans="1:7" ht="15">
      <c r="A176" s="2">
        <v>5</v>
      </c>
      <c r="B176" s="436" t="s">
        <v>37</v>
      </c>
      <c r="C176" s="436"/>
      <c r="D176" s="436"/>
      <c r="E176" s="7" t="s">
        <v>11</v>
      </c>
      <c r="F176" s="2"/>
      <c r="G176" s="2"/>
    </row>
    <row r="177" spans="1:7" ht="15">
      <c r="A177" s="2"/>
      <c r="B177" s="350"/>
      <c r="C177" s="350"/>
      <c r="D177" s="350"/>
      <c r="E177" s="7" t="s">
        <v>15</v>
      </c>
      <c r="F177" s="2"/>
      <c r="G177" s="2"/>
    </row>
    <row r="178" spans="1:7" ht="14.25">
      <c r="A178" s="9" t="s">
        <v>92</v>
      </c>
      <c r="B178" s="365" t="s">
        <v>38</v>
      </c>
      <c r="C178" s="365"/>
      <c r="D178" s="365"/>
      <c r="E178" s="7" t="s">
        <v>26</v>
      </c>
      <c r="F178" s="65">
        <v>5</v>
      </c>
      <c r="G178" s="2"/>
    </row>
    <row r="179" spans="1:7" ht="15">
      <c r="A179" s="9"/>
      <c r="B179" s="350"/>
      <c r="C179" s="350"/>
      <c r="D179" s="350"/>
      <c r="E179" s="7" t="s">
        <v>15</v>
      </c>
      <c r="F179" s="65" t="s">
        <v>247</v>
      </c>
      <c r="G179" s="2"/>
    </row>
    <row r="180" spans="1:7" ht="14.25">
      <c r="A180" s="9" t="s">
        <v>93</v>
      </c>
      <c r="B180" s="365" t="s">
        <v>39</v>
      </c>
      <c r="C180" s="365"/>
      <c r="D180" s="365"/>
      <c r="E180" s="7" t="s">
        <v>11</v>
      </c>
      <c r="F180" s="10"/>
      <c r="G180" s="2"/>
    </row>
    <row r="181" spans="1:7" ht="15">
      <c r="A181" s="9"/>
      <c r="B181" s="350"/>
      <c r="C181" s="350"/>
      <c r="D181" s="350"/>
      <c r="E181" s="7" t="s">
        <v>15</v>
      </c>
      <c r="F181" s="10"/>
      <c r="G181" s="2"/>
    </row>
    <row r="182" spans="1:7" ht="14.25">
      <c r="A182" s="9" t="s">
        <v>94</v>
      </c>
      <c r="B182" s="365" t="s">
        <v>40</v>
      </c>
      <c r="C182" s="365"/>
      <c r="D182" s="365"/>
      <c r="E182" s="7" t="s">
        <v>11</v>
      </c>
      <c r="F182" s="62"/>
      <c r="G182" s="101"/>
    </row>
    <row r="183" spans="1:7" ht="15">
      <c r="A183" s="2"/>
      <c r="B183" s="350"/>
      <c r="C183" s="350"/>
      <c r="D183" s="350"/>
      <c r="E183" s="7" t="s">
        <v>15</v>
      </c>
      <c r="F183" s="62"/>
      <c r="G183" s="101"/>
    </row>
    <row r="184" spans="1:7" ht="15">
      <c r="A184" s="2">
        <v>6</v>
      </c>
      <c r="B184" s="436" t="s">
        <v>41</v>
      </c>
      <c r="C184" s="436"/>
      <c r="D184" s="436"/>
      <c r="E184" s="7" t="s">
        <v>11</v>
      </c>
      <c r="F184" s="84"/>
      <c r="G184" s="102"/>
    </row>
    <row r="185" spans="1:7" ht="15">
      <c r="A185" s="2"/>
      <c r="B185" s="350"/>
      <c r="C185" s="350"/>
      <c r="D185" s="350"/>
      <c r="E185" s="7" t="s">
        <v>15</v>
      </c>
      <c r="F185" s="84"/>
      <c r="G185" s="102"/>
    </row>
    <row r="186" spans="1:7" ht="15">
      <c r="A186" s="2">
        <v>7</v>
      </c>
      <c r="B186" s="6" t="s">
        <v>42</v>
      </c>
      <c r="C186" s="6"/>
      <c r="D186" s="6"/>
      <c r="E186" s="7" t="s">
        <v>43</v>
      </c>
      <c r="F186" s="10"/>
      <c r="G186" s="17"/>
    </row>
    <row r="187" spans="1:7" ht="15">
      <c r="A187" s="2"/>
      <c r="B187" s="350"/>
      <c r="C187" s="350"/>
      <c r="D187" s="350"/>
      <c r="E187" s="7" t="s">
        <v>15</v>
      </c>
      <c r="F187" s="10"/>
      <c r="G187" s="17"/>
    </row>
    <row r="188" spans="1:7" ht="15">
      <c r="A188" s="2">
        <v>8</v>
      </c>
      <c r="B188" s="435" t="s">
        <v>109</v>
      </c>
      <c r="C188" s="435"/>
      <c r="D188" s="435"/>
      <c r="E188" s="7" t="s">
        <v>36</v>
      </c>
      <c r="F188" s="10"/>
      <c r="G188" s="2"/>
    </row>
    <row r="189" spans="1:7" ht="15">
      <c r="A189" s="2"/>
      <c r="B189" s="350"/>
      <c r="C189" s="350"/>
      <c r="D189" s="350"/>
      <c r="E189" s="7" t="s">
        <v>15</v>
      </c>
      <c r="F189" s="10"/>
      <c r="G189" s="2"/>
    </row>
    <row r="190" spans="1:7" ht="14.25">
      <c r="A190" s="8" t="s">
        <v>44</v>
      </c>
      <c r="B190" s="4" t="s">
        <v>45</v>
      </c>
      <c r="C190" s="4"/>
      <c r="D190" s="4"/>
      <c r="E190" s="7" t="s">
        <v>33</v>
      </c>
      <c r="F190" s="10"/>
      <c r="G190" s="2"/>
    </row>
    <row r="191" spans="1:7" ht="15">
      <c r="A191" s="8"/>
      <c r="B191" s="350"/>
      <c r="C191" s="350"/>
      <c r="D191" s="350"/>
      <c r="E191" s="7" t="s">
        <v>15</v>
      </c>
      <c r="F191" s="10"/>
      <c r="G191" s="2"/>
    </row>
    <row r="192" spans="1:7" ht="14.25">
      <c r="A192" s="8" t="s">
        <v>46</v>
      </c>
      <c r="B192" s="439" t="s">
        <v>47</v>
      </c>
      <c r="C192" s="353"/>
      <c r="D192" s="440"/>
      <c r="E192" s="7" t="s">
        <v>36</v>
      </c>
      <c r="F192" s="69"/>
      <c r="G192" s="17"/>
    </row>
    <row r="193" spans="1:7" ht="15">
      <c r="A193" s="2"/>
      <c r="B193" s="350"/>
      <c r="C193" s="350"/>
      <c r="D193" s="350"/>
      <c r="E193" s="7" t="s">
        <v>15</v>
      </c>
      <c r="F193" s="69"/>
      <c r="G193" s="17"/>
    </row>
    <row r="194" spans="1:7" ht="14.25">
      <c r="A194" s="9" t="s">
        <v>597</v>
      </c>
      <c r="B194" s="439" t="s">
        <v>47</v>
      </c>
      <c r="C194" s="353"/>
      <c r="D194" s="440"/>
      <c r="E194" s="7" t="s">
        <v>36</v>
      </c>
      <c r="F194" s="69"/>
      <c r="G194" s="17"/>
    </row>
    <row r="195" spans="1:7" ht="15">
      <c r="A195" s="2"/>
      <c r="B195" s="509"/>
      <c r="C195" s="510"/>
      <c r="D195" s="511"/>
      <c r="E195" s="7" t="s">
        <v>15</v>
      </c>
      <c r="F195" s="123"/>
      <c r="G195" s="17"/>
    </row>
    <row r="196" spans="1:7" ht="15">
      <c r="A196" s="2">
        <v>9</v>
      </c>
      <c r="B196" s="435" t="s">
        <v>110</v>
      </c>
      <c r="C196" s="435"/>
      <c r="D196" s="435"/>
      <c r="E196" s="7" t="s">
        <v>36</v>
      </c>
      <c r="F196" s="74"/>
      <c r="G196" s="67"/>
    </row>
    <row r="197" spans="1:7" ht="15">
      <c r="A197" s="2"/>
      <c r="B197" s="350"/>
      <c r="C197" s="350"/>
      <c r="D197" s="350"/>
      <c r="E197" s="7" t="s">
        <v>15</v>
      </c>
      <c r="F197" s="10"/>
      <c r="G197" s="2"/>
    </row>
    <row r="198" spans="1:7" ht="14.25">
      <c r="A198" s="8" t="s">
        <v>48</v>
      </c>
      <c r="B198" s="365" t="s">
        <v>49</v>
      </c>
      <c r="C198" s="365"/>
      <c r="D198" s="365"/>
      <c r="E198" s="7" t="s">
        <v>36</v>
      </c>
      <c r="F198" s="10"/>
      <c r="G198" s="17"/>
    </row>
    <row r="199" spans="1:7" ht="15">
      <c r="A199" s="8"/>
      <c r="B199" s="350"/>
      <c r="C199" s="350"/>
      <c r="D199" s="350"/>
      <c r="E199" s="7" t="s">
        <v>15</v>
      </c>
      <c r="F199" s="10"/>
      <c r="G199" s="17"/>
    </row>
    <row r="200" spans="1:7" ht="14.25">
      <c r="A200" s="8" t="s">
        <v>50</v>
      </c>
      <c r="B200" s="4" t="s">
        <v>51</v>
      </c>
      <c r="C200" s="4"/>
      <c r="D200" s="4"/>
      <c r="E200" s="7" t="s">
        <v>36</v>
      </c>
      <c r="F200" s="10"/>
      <c r="G200" s="2"/>
    </row>
    <row r="201" spans="1:7" ht="15">
      <c r="A201" s="8"/>
      <c r="B201" s="350"/>
      <c r="C201" s="350"/>
      <c r="D201" s="350"/>
      <c r="E201" s="7" t="s">
        <v>15</v>
      </c>
      <c r="F201" s="10"/>
      <c r="G201" s="2"/>
    </row>
    <row r="202" spans="1:7" ht="14.25">
      <c r="A202" s="9" t="s">
        <v>95</v>
      </c>
      <c r="B202" s="362" t="s">
        <v>111</v>
      </c>
      <c r="C202" s="362"/>
      <c r="D202" s="362"/>
      <c r="E202" s="7" t="s">
        <v>33</v>
      </c>
      <c r="F202" s="10"/>
      <c r="G202" s="2"/>
    </row>
    <row r="203" spans="1:7" ht="15">
      <c r="A203" s="2"/>
      <c r="B203" s="350"/>
      <c r="C203" s="350"/>
      <c r="D203" s="350"/>
      <c r="E203" s="7" t="s">
        <v>15</v>
      </c>
      <c r="F203" s="10"/>
      <c r="G203" s="2"/>
    </row>
    <row r="204" spans="1:7" ht="15">
      <c r="A204" s="2">
        <v>10</v>
      </c>
      <c r="B204" s="435" t="s">
        <v>112</v>
      </c>
      <c r="C204" s="436"/>
      <c r="D204" s="436"/>
      <c r="E204" s="7" t="s">
        <v>33</v>
      </c>
      <c r="F204" s="92" t="s">
        <v>232</v>
      </c>
      <c r="G204" s="111"/>
    </row>
    <row r="205" spans="1:7" ht="15">
      <c r="A205" s="2"/>
      <c r="B205" s="350"/>
      <c r="C205" s="350"/>
      <c r="D205" s="350"/>
      <c r="E205" s="7" t="s">
        <v>15</v>
      </c>
      <c r="F205" s="92" t="s">
        <v>672</v>
      </c>
      <c r="G205" s="111"/>
    </row>
    <row r="206" spans="1:7" ht="31.5" customHeight="1">
      <c r="A206" s="9" t="s">
        <v>99</v>
      </c>
      <c r="B206" s="435" t="s">
        <v>588</v>
      </c>
      <c r="C206" s="436"/>
      <c r="D206" s="436"/>
      <c r="E206" s="7" t="s">
        <v>11</v>
      </c>
      <c r="F206" s="74"/>
      <c r="G206" s="17"/>
    </row>
    <row r="207" spans="1:7" ht="15">
      <c r="A207" s="2"/>
      <c r="B207" s="350"/>
      <c r="C207" s="350"/>
      <c r="D207" s="350"/>
      <c r="E207" s="7" t="s">
        <v>15</v>
      </c>
      <c r="F207" s="67"/>
      <c r="G207" s="17"/>
    </row>
    <row r="208" spans="1:7" ht="31.5" customHeight="1">
      <c r="A208" s="2">
        <v>13</v>
      </c>
      <c r="B208" s="435" t="s">
        <v>100</v>
      </c>
      <c r="C208" s="435"/>
      <c r="D208" s="435"/>
      <c r="E208" s="7" t="s">
        <v>11</v>
      </c>
      <c r="F208" s="68"/>
      <c r="G208" s="17"/>
    </row>
    <row r="209" spans="1:7" ht="15">
      <c r="A209" s="2"/>
      <c r="B209" s="350"/>
      <c r="C209" s="350"/>
      <c r="D209" s="350"/>
      <c r="E209" s="7" t="s">
        <v>53</v>
      </c>
      <c r="F209" s="69"/>
      <c r="G209" s="18"/>
    </row>
    <row r="210" spans="1:7" ht="15">
      <c r="A210" s="2">
        <v>14</v>
      </c>
      <c r="B210" s="435" t="s">
        <v>114</v>
      </c>
      <c r="C210" s="435"/>
      <c r="D210" s="435"/>
      <c r="E210" s="7" t="s">
        <v>11</v>
      </c>
      <c r="F210" s="67"/>
      <c r="G210" s="67"/>
    </row>
    <row r="211" spans="1:7" ht="15">
      <c r="A211" s="2"/>
      <c r="B211" s="350"/>
      <c r="C211" s="350"/>
      <c r="D211" s="350"/>
      <c r="E211" s="7" t="s">
        <v>15</v>
      </c>
      <c r="F211" s="67"/>
      <c r="G211" s="67"/>
    </row>
    <row r="212" spans="1:7" ht="14.25">
      <c r="A212" s="8" t="s">
        <v>54</v>
      </c>
      <c r="B212" s="365" t="s">
        <v>55</v>
      </c>
      <c r="C212" s="365"/>
      <c r="D212" s="365"/>
      <c r="E212" s="7" t="s">
        <v>11</v>
      </c>
      <c r="F212" s="68">
        <v>5</v>
      </c>
      <c r="G212" s="67"/>
    </row>
    <row r="213" spans="1:7" ht="15">
      <c r="A213" s="8"/>
      <c r="B213" s="350"/>
      <c r="C213" s="350"/>
      <c r="D213" s="350"/>
      <c r="E213" s="7" t="s">
        <v>15</v>
      </c>
      <c r="F213" s="69" t="s">
        <v>666</v>
      </c>
      <c r="G213" s="67"/>
    </row>
    <row r="214" spans="1:7" ht="14.25">
      <c r="A214" s="8" t="s">
        <v>56</v>
      </c>
      <c r="B214" s="365" t="s">
        <v>57</v>
      </c>
      <c r="C214" s="365"/>
      <c r="D214" s="365"/>
      <c r="E214" s="7" t="s">
        <v>26</v>
      </c>
      <c r="F214" s="67"/>
      <c r="G214" s="67"/>
    </row>
    <row r="215" spans="1:7" ht="15">
      <c r="A215" s="8"/>
      <c r="B215" s="350"/>
      <c r="C215" s="350"/>
      <c r="D215" s="350"/>
      <c r="E215" s="7" t="s">
        <v>15</v>
      </c>
      <c r="F215" s="67"/>
      <c r="G215" s="67"/>
    </row>
    <row r="216" spans="1:7" ht="14.25">
      <c r="A216" s="8" t="s">
        <v>58</v>
      </c>
      <c r="B216" s="365" t="s">
        <v>59</v>
      </c>
      <c r="C216" s="365"/>
      <c r="D216" s="365"/>
      <c r="E216" s="7" t="s">
        <v>11</v>
      </c>
      <c r="F216" s="67"/>
      <c r="G216" s="67"/>
    </row>
    <row r="217" spans="1:7" ht="15">
      <c r="A217" s="8"/>
      <c r="B217" s="350"/>
      <c r="C217" s="350"/>
      <c r="D217" s="350"/>
      <c r="E217" s="7" t="s">
        <v>15</v>
      </c>
      <c r="F217" s="67"/>
      <c r="G217" s="67"/>
    </row>
    <row r="218" spans="1:7" ht="14.25">
      <c r="A218" s="8" t="s">
        <v>60</v>
      </c>
      <c r="B218" s="362" t="s">
        <v>61</v>
      </c>
      <c r="C218" s="362"/>
      <c r="D218" s="362"/>
      <c r="E218" s="7" t="s">
        <v>266</v>
      </c>
      <c r="F218" s="67"/>
      <c r="G218" s="67"/>
    </row>
    <row r="219" spans="1:7" ht="15">
      <c r="A219" s="2"/>
      <c r="B219" s="350"/>
      <c r="C219" s="350"/>
      <c r="D219" s="350"/>
      <c r="E219" s="7" t="s">
        <v>15</v>
      </c>
      <c r="F219" s="67"/>
      <c r="G219" s="67"/>
    </row>
    <row r="220" spans="1:7" ht="15">
      <c r="A220" s="2">
        <v>15</v>
      </c>
      <c r="B220" s="436" t="s">
        <v>96</v>
      </c>
      <c r="C220" s="436"/>
      <c r="D220" s="436"/>
      <c r="E220" s="7" t="s">
        <v>33</v>
      </c>
      <c r="F220" s="67"/>
      <c r="G220" s="67"/>
    </row>
    <row r="221" spans="1:7" ht="15">
      <c r="A221" s="2"/>
      <c r="B221" s="350"/>
      <c r="C221" s="350"/>
      <c r="D221" s="350"/>
      <c r="E221" s="7" t="s">
        <v>15</v>
      </c>
      <c r="F221" s="67"/>
      <c r="G221" s="67"/>
    </row>
    <row r="222" spans="1:7" ht="15">
      <c r="A222" s="2">
        <v>16</v>
      </c>
      <c r="B222" s="436" t="s">
        <v>256</v>
      </c>
      <c r="C222" s="436"/>
      <c r="D222" s="436"/>
      <c r="E222" s="7" t="s">
        <v>26</v>
      </c>
      <c r="F222" s="113">
        <v>12</v>
      </c>
      <c r="G222" s="112"/>
    </row>
    <row r="223" spans="1:7" ht="15">
      <c r="A223" s="2"/>
      <c r="B223" s="350"/>
      <c r="C223" s="350"/>
      <c r="D223" s="350"/>
      <c r="E223" s="7" t="s">
        <v>15</v>
      </c>
      <c r="F223" s="94" t="s">
        <v>665</v>
      </c>
      <c r="G223" s="86"/>
    </row>
    <row r="224" spans="1:7" ht="14.25">
      <c r="A224" s="9" t="s">
        <v>101</v>
      </c>
      <c r="B224" s="4" t="s">
        <v>62</v>
      </c>
      <c r="C224" s="4"/>
      <c r="D224" s="4"/>
      <c r="E224" s="7" t="s">
        <v>26</v>
      </c>
      <c r="F224" s="67"/>
      <c r="G224" s="67"/>
    </row>
    <row r="225" spans="1:7" ht="15">
      <c r="A225" s="9"/>
      <c r="B225" s="350"/>
      <c r="C225" s="350"/>
      <c r="D225" s="350"/>
      <c r="E225" s="7" t="s">
        <v>15</v>
      </c>
      <c r="F225" s="67"/>
      <c r="G225" s="67"/>
    </row>
    <row r="226" spans="1:7" ht="14.25">
      <c r="A226" s="9" t="s">
        <v>102</v>
      </c>
      <c r="B226" s="4" t="s">
        <v>63</v>
      </c>
      <c r="C226" s="4"/>
      <c r="D226" s="4"/>
      <c r="E226" s="7" t="s">
        <v>64</v>
      </c>
      <c r="F226" s="68"/>
      <c r="G226" s="67"/>
    </row>
    <row r="227" spans="1:7" ht="15">
      <c r="A227" s="10"/>
      <c r="B227" s="350"/>
      <c r="C227" s="350"/>
      <c r="D227" s="350"/>
      <c r="E227" s="7" t="s">
        <v>15</v>
      </c>
      <c r="F227" s="69"/>
      <c r="G227" s="74"/>
    </row>
    <row r="228" spans="1:7" ht="15">
      <c r="A228" s="2">
        <v>17</v>
      </c>
      <c r="B228" s="437" t="s">
        <v>258</v>
      </c>
      <c r="C228" s="386"/>
      <c r="D228" s="438"/>
      <c r="E228" s="7" t="s">
        <v>26</v>
      </c>
      <c r="F228" s="114"/>
      <c r="G228" s="107"/>
    </row>
    <row r="229" spans="1:7" ht="15">
      <c r="A229" s="2"/>
      <c r="B229" s="350"/>
      <c r="C229" s="350"/>
      <c r="D229" s="350"/>
      <c r="E229" s="7" t="s">
        <v>15</v>
      </c>
      <c r="F229" s="98"/>
      <c r="G229" s="99"/>
    </row>
    <row r="230" spans="1:7" ht="14.25">
      <c r="A230" s="9" t="s">
        <v>74</v>
      </c>
      <c r="B230" s="4" t="s">
        <v>103</v>
      </c>
      <c r="C230" s="4"/>
      <c r="D230" s="4"/>
      <c r="E230" s="7" t="s">
        <v>33</v>
      </c>
      <c r="F230" s="67"/>
      <c r="G230" s="17"/>
    </row>
    <row r="231" spans="1:7" ht="15">
      <c r="A231" s="10"/>
      <c r="B231" s="350"/>
      <c r="C231" s="350"/>
      <c r="D231" s="350"/>
      <c r="E231" s="7" t="s">
        <v>15</v>
      </c>
      <c r="F231" s="67"/>
      <c r="G231" s="17"/>
    </row>
    <row r="232" spans="1:7" ht="15">
      <c r="A232" s="2">
        <v>18</v>
      </c>
      <c r="B232" s="437" t="s">
        <v>259</v>
      </c>
      <c r="C232" s="386"/>
      <c r="D232" s="438"/>
      <c r="E232" s="7" t="s">
        <v>26</v>
      </c>
      <c r="F232" s="108"/>
      <c r="G232" s="108"/>
    </row>
    <row r="233" spans="1:7" ht="15">
      <c r="A233" s="2"/>
      <c r="B233" s="350"/>
      <c r="C233" s="350"/>
      <c r="D233" s="350"/>
      <c r="E233" s="7" t="s">
        <v>15</v>
      </c>
      <c r="F233" s="100"/>
      <c r="G233" s="100"/>
    </row>
    <row r="234" spans="1:7" ht="15">
      <c r="A234" s="9" t="s">
        <v>104</v>
      </c>
      <c r="B234" s="4" t="s">
        <v>63</v>
      </c>
      <c r="C234" s="11"/>
      <c r="D234" s="11"/>
      <c r="E234" s="7" t="s">
        <v>65</v>
      </c>
      <c r="F234" s="67"/>
      <c r="G234" s="17"/>
    </row>
    <row r="235" spans="1:7" ht="15">
      <c r="A235" s="9"/>
      <c r="B235" s="350"/>
      <c r="C235" s="350"/>
      <c r="D235" s="350"/>
      <c r="E235" s="7" t="s">
        <v>15</v>
      </c>
      <c r="F235" s="67"/>
      <c r="G235" s="17"/>
    </row>
    <row r="236" spans="1:7" ht="14.25">
      <c r="A236" s="9" t="s">
        <v>105</v>
      </c>
      <c r="B236" s="439" t="s">
        <v>66</v>
      </c>
      <c r="C236" s="353"/>
      <c r="D236" s="440"/>
      <c r="E236" s="7" t="s">
        <v>26</v>
      </c>
      <c r="F236" s="68"/>
      <c r="G236" s="17"/>
    </row>
    <row r="237" spans="1:7" ht="15">
      <c r="A237" s="2"/>
      <c r="B237" s="350"/>
      <c r="C237" s="350"/>
      <c r="D237" s="350"/>
      <c r="E237" s="7" t="s">
        <v>15</v>
      </c>
      <c r="F237" s="69"/>
      <c r="G237" s="18"/>
    </row>
    <row r="238" spans="1:7" ht="15">
      <c r="A238" s="2">
        <v>19</v>
      </c>
      <c r="B238" s="437" t="s">
        <v>67</v>
      </c>
      <c r="C238" s="386"/>
      <c r="D238" s="438"/>
      <c r="E238" s="7" t="s">
        <v>33</v>
      </c>
      <c r="F238" s="110">
        <v>15</v>
      </c>
      <c r="G238" s="109"/>
    </row>
    <row r="239" spans="1:7" ht="15">
      <c r="A239" s="2"/>
      <c r="B239" s="350"/>
      <c r="C239" s="350"/>
      <c r="D239" s="350"/>
      <c r="E239" s="7" t="s">
        <v>15</v>
      </c>
      <c r="F239" s="95" t="s">
        <v>236</v>
      </c>
      <c r="G239" s="85"/>
    </row>
    <row r="240" spans="1:7" ht="15">
      <c r="A240" s="2">
        <v>20</v>
      </c>
      <c r="B240" s="436" t="s">
        <v>116</v>
      </c>
      <c r="C240" s="436"/>
      <c r="D240" s="436"/>
      <c r="E240" s="7" t="s">
        <v>26</v>
      </c>
      <c r="F240" s="117"/>
      <c r="G240" s="116"/>
    </row>
    <row r="241" spans="1:7" ht="15">
      <c r="A241" s="2"/>
      <c r="B241" s="350"/>
      <c r="C241" s="350"/>
      <c r="D241" s="350"/>
      <c r="E241" s="7" t="s">
        <v>15</v>
      </c>
      <c r="F241" s="115"/>
      <c r="G241" s="116"/>
    </row>
    <row r="242" spans="1:7" ht="15">
      <c r="A242" s="2">
        <v>21</v>
      </c>
      <c r="B242" s="436" t="s">
        <v>68</v>
      </c>
      <c r="C242" s="436"/>
      <c r="D242" s="436"/>
      <c r="E242" s="7" t="s">
        <v>33</v>
      </c>
      <c r="F242" s="2"/>
      <c r="G242" s="2"/>
    </row>
    <row r="243" spans="1:7" ht="15">
      <c r="A243" s="2"/>
      <c r="B243" s="350"/>
      <c r="C243" s="350"/>
      <c r="D243" s="350"/>
      <c r="E243" s="7" t="s">
        <v>15</v>
      </c>
      <c r="F243" s="2"/>
      <c r="G243" s="2"/>
    </row>
    <row r="244" spans="1:7" ht="15">
      <c r="A244" s="2">
        <v>22</v>
      </c>
      <c r="B244" s="436" t="s">
        <v>69</v>
      </c>
      <c r="C244" s="436"/>
      <c r="D244" s="436"/>
      <c r="E244" s="7" t="s">
        <v>26</v>
      </c>
      <c r="F244" s="2"/>
      <c r="G244" s="17"/>
    </row>
    <row r="245" spans="1:7" ht="15">
      <c r="A245" s="2"/>
      <c r="B245" s="350"/>
      <c r="C245" s="350"/>
      <c r="D245" s="350"/>
      <c r="E245" s="7" t="s">
        <v>15</v>
      </c>
      <c r="F245" s="10"/>
      <c r="G245" s="18"/>
    </row>
    <row r="246" spans="1:7" ht="15">
      <c r="A246" s="2">
        <v>23</v>
      </c>
      <c r="B246" s="435" t="s">
        <v>589</v>
      </c>
      <c r="C246" s="435"/>
      <c r="D246" s="435"/>
      <c r="E246" s="7" t="s">
        <v>33</v>
      </c>
      <c r="F246" s="2"/>
      <c r="G246" s="2"/>
    </row>
    <row r="247" spans="1:7" ht="15">
      <c r="A247" s="2"/>
      <c r="B247" s="350"/>
      <c r="C247" s="350"/>
      <c r="D247" s="350"/>
      <c r="E247" s="7" t="s">
        <v>15</v>
      </c>
      <c r="F247" s="2"/>
      <c r="G247" s="2"/>
    </row>
    <row r="248" spans="1:7" ht="14.25">
      <c r="A248" s="9" t="s">
        <v>117</v>
      </c>
      <c r="B248" s="365" t="s">
        <v>70</v>
      </c>
      <c r="C248" s="365"/>
      <c r="D248" s="365"/>
      <c r="E248" s="7" t="s">
        <v>33</v>
      </c>
      <c r="F248" s="118"/>
      <c r="G248" s="119"/>
    </row>
    <row r="249" spans="1:7" ht="15">
      <c r="A249" s="9"/>
      <c r="B249" s="350"/>
      <c r="C249" s="350"/>
      <c r="D249" s="350"/>
      <c r="E249" s="7" t="s">
        <v>15</v>
      </c>
      <c r="F249" s="121"/>
      <c r="G249" s="120"/>
    </row>
    <row r="250" spans="1:7" ht="14.25">
      <c r="A250" s="9" t="s">
        <v>118</v>
      </c>
      <c r="B250" s="439" t="s">
        <v>71</v>
      </c>
      <c r="C250" s="353"/>
      <c r="D250" s="440"/>
      <c r="E250" s="7" t="s">
        <v>33</v>
      </c>
      <c r="F250" s="103"/>
      <c r="G250" s="103"/>
    </row>
    <row r="251" spans="1:7" ht="15">
      <c r="A251" s="10"/>
      <c r="B251" s="350"/>
      <c r="C251" s="350"/>
      <c r="D251" s="350"/>
      <c r="E251" s="7" t="s">
        <v>15</v>
      </c>
      <c r="F251" s="106"/>
      <c r="G251" s="106"/>
    </row>
    <row r="252" spans="1:7" ht="15">
      <c r="A252" s="2">
        <v>24</v>
      </c>
      <c r="B252" s="6" t="s">
        <v>72</v>
      </c>
      <c r="C252" s="6"/>
      <c r="D252" s="6"/>
      <c r="E252" s="7" t="s">
        <v>33</v>
      </c>
      <c r="F252" s="3">
        <v>3</v>
      </c>
      <c r="G252" s="17"/>
    </row>
    <row r="253" spans="1:7" ht="15">
      <c r="A253" s="2"/>
      <c r="B253" s="350"/>
      <c r="C253" s="350"/>
      <c r="D253" s="350"/>
      <c r="E253" s="7" t="s">
        <v>15</v>
      </c>
      <c r="F253" s="65" t="s">
        <v>315</v>
      </c>
      <c r="G253" s="17"/>
    </row>
    <row r="254" spans="1:7" ht="15">
      <c r="A254" s="2">
        <v>26</v>
      </c>
      <c r="B254" s="435" t="s">
        <v>106</v>
      </c>
      <c r="C254" s="435"/>
      <c r="D254" s="435"/>
      <c r="E254" s="7" t="s">
        <v>11</v>
      </c>
      <c r="F254" s="2"/>
      <c r="G254" s="2"/>
    </row>
    <row r="255" spans="1:7" ht="15">
      <c r="A255" s="2"/>
      <c r="B255" s="350"/>
      <c r="C255" s="350"/>
      <c r="D255" s="350"/>
      <c r="E255" s="7" t="s">
        <v>15</v>
      </c>
      <c r="F255" s="2"/>
      <c r="G255" s="2"/>
    </row>
    <row r="256" spans="1:7" ht="15">
      <c r="A256" s="2">
        <v>27</v>
      </c>
      <c r="B256" s="436" t="s">
        <v>73</v>
      </c>
      <c r="C256" s="436"/>
      <c r="D256" s="436"/>
      <c r="E256" s="7" t="s">
        <v>15</v>
      </c>
      <c r="F256" s="2"/>
      <c r="G256" s="17"/>
    </row>
    <row r="257" spans="1:7" ht="15">
      <c r="A257" s="2"/>
      <c r="B257" s="437" t="s">
        <v>304</v>
      </c>
      <c r="C257" s="386"/>
      <c r="D257" s="438"/>
      <c r="E257" s="7" t="s">
        <v>15</v>
      </c>
      <c r="F257" s="126" t="s">
        <v>670</v>
      </c>
      <c r="G257" s="125"/>
    </row>
  </sheetData>
  <sheetProtection/>
  <mergeCells count="400">
    <mergeCell ref="B257:D257"/>
    <mergeCell ref="F148:G148"/>
    <mergeCell ref="B253:D253"/>
    <mergeCell ref="B254:D254"/>
    <mergeCell ref="B255:D255"/>
    <mergeCell ref="B256:D256"/>
    <mergeCell ref="B248:D248"/>
    <mergeCell ref="B249:D249"/>
    <mergeCell ref="B250:D250"/>
    <mergeCell ref="B251:D251"/>
    <mergeCell ref="B244:D244"/>
    <mergeCell ref="B245:D245"/>
    <mergeCell ref="B246:D246"/>
    <mergeCell ref="B247:D247"/>
    <mergeCell ref="B240:D240"/>
    <mergeCell ref="B241:D241"/>
    <mergeCell ref="B242:D242"/>
    <mergeCell ref="B243:D243"/>
    <mergeCell ref="B236:D236"/>
    <mergeCell ref="B237:D237"/>
    <mergeCell ref="B238:D238"/>
    <mergeCell ref="B239:D239"/>
    <mergeCell ref="B231:D231"/>
    <mergeCell ref="B232:D232"/>
    <mergeCell ref="B233:D233"/>
    <mergeCell ref="B235:D235"/>
    <mergeCell ref="B225:D225"/>
    <mergeCell ref="B227:D227"/>
    <mergeCell ref="B228:D228"/>
    <mergeCell ref="B229:D229"/>
    <mergeCell ref="B220:D220"/>
    <mergeCell ref="B221:D221"/>
    <mergeCell ref="B222:D222"/>
    <mergeCell ref="B223:D223"/>
    <mergeCell ref="B216:D216"/>
    <mergeCell ref="B217:D217"/>
    <mergeCell ref="B218:D218"/>
    <mergeCell ref="B219:D219"/>
    <mergeCell ref="B212:D212"/>
    <mergeCell ref="B213:D213"/>
    <mergeCell ref="B214:D214"/>
    <mergeCell ref="B215:D215"/>
    <mergeCell ref="B208:D208"/>
    <mergeCell ref="B209:D209"/>
    <mergeCell ref="B210:D210"/>
    <mergeCell ref="B211:D211"/>
    <mergeCell ref="B204:D204"/>
    <mergeCell ref="B205:D205"/>
    <mergeCell ref="B206:D206"/>
    <mergeCell ref="B207:D207"/>
    <mergeCell ref="B199:D199"/>
    <mergeCell ref="B201:D201"/>
    <mergeCell ref="B202:D202"/>
    <mergeCell ref="B203:D203"/>
    <mergeCell ref="B195:D195"/>
    <mergeCell ref="B196:D196"/>
    <mergeCell ref="B197:D197"/>
    <mergeCell ref="B198:D198"/>
    <mergeCell ref="B191:D191"/>
    <mergeCell ref="B192:D192"/>
    <mergeCell ref="B193:D193"/>
    <mergeCell ref="B194:D194"/>
    <mergeCell ref="B185:D185"/>
    <mergeCell ref="B187:D187"/>
    <mergeCell ref="B188:D188"/>
    <mergeCell ref="B189:D189"/>
    <mergeCell ref="B181:D181"/>
    <mergeCell ref="B182:D182"/>
    <mergeCell ref="B183:D183"/>
    <mergeCell ref="B184:D184"/>
    <mergeCell ref="B177:D177"/>
    <mergeCell ref="B178:D178"/>
    <mergeCell ref="B179:D179"/>
    <mergeCell ref="B180:D180"/>
    <mergeCell ref="B173:D173"/>
    <mergeCell ref="B174:D174"/>
    <mergeCell ref="B175:D175"/>
    <mergeCell ref="B176:D176"/>
    <mergeCell ref="B169:D169"/>
    <mergeCell ref="B170:D170"/>
    <mergeCell ref="B171:D171"/>
    <mergeCell ref="B172:D172"/>
    <mergeCell ref="B165:D165"/>
    <mergeCell ref="B166:D166"/>
    <mergeCell ref="B167:D167"/>
    <mergeCell ref="B168:D168"/>
    <mergeCell ref="B161:D161"/>
    <mergeCell ref="B162:D162"/>
    <mergeCell ref="B163:D163"/>
    <mergeCell ref="B164:D164"/>
    <mergeCell ref="B156:D156"/>
    <mergeCell ref="B157:D157"/>
    <mergeCell ref="B158:D158"/>
    <mergeCell ref="B159:D159"/>
    <mergeCell ref="B152:D152"/>
    <mergeCell ref="B153:D153"/>
    <mergeCell ref="B154:D154"/>
    <mergeCell ref="B155:D155"/>
    <mergeCell ref="B148:D148"/>
    <mergeCell ref="B149:D149"/>
    <mergeCell ref="B150:D150"/>
    <mergeCell ref="B151:D151"/>
    <mergeCell ref="CP27:CQ27"/>
    <mergeCell ref="CH27:CI27"/>
    <mergeCell ref="CJ27:CK27"/>
    <mergeCell ref="CL27:CM27"/>
    <mergeCell ref="CN27:CO27"/>
    <mergeCell ref="BZ27:CA27"/>
    <mergeCell ref="CB27:CC27"/>
    <mergeCell ref="CD27:CE27"/>
    <mergeCell ref="CF27:CG27"/>
    <mergeCell ref="BR27:BS27"/>
    <mergeCell ref="BT27:BU27"/>
    <mergeCell ref="BV27:BW27"/>
    <mergeCell ref="BX27:BY27"/>
    <mergeCell ref="BJ27:BK27"/>
    <mergeCell ref="BL27:BM27"/>
    <mergeCell ref="BN27:BO27"/>
    <mergeCell ref="BP27:BQ27"/>
    <mergeCell ref="BB27:BC27"/>
    <mergeCell ref="BD27:BE27"/>
    <mergeCell ref="BF27:BG27"/>
    <mergeCell ref="BH27:BI27"/>
    <mergeCell ref="AT27:AU27"/>
    <mergeCell ref="AV27:AW27"/>
    <mergeCell ref="AX27:AY27"/>
    <mergeCell ref="AZ27:BA27"/>
    <mergeCell ref="AL27:AM27"/>
    <mergeCell ref="AN27:AO27"/>
    <mergeCell ref="AP27:AQ27"/>
    <mergeCell ref="AR27:AS27"/>
    <mergeCell ref="AD27:AE27"/>
    <mergeCell ref="AF27:AG27"/>
    <mergeCell ref="AH27:AI27"/>
    <mergeCell ref="AJ27:AK27"/>
    <mergeCell ref="V27:W27"/>
    <mergeCell ref="X27:Y27"/>
    <mergeCell ref="Z27:AA27"/>
    <mergeCell ref="AB27:AC27"/>
    <mergeCell ref="N27:O27"/>
    <mergeCell ref="P27:Q27"/>
    <mergeCell ref="R27:S27"/>
    <mergeCell ref="T27:U27"/>
    <mergeCell ref="F27:G27"/>
    <mergeCell ref="H27:I27"/>
    <mergeCell ref="J27:K27"/>
    <mergeCell ref="L27:M27"/>
    <mergeCell ref="B135:D135"/>
    <mergeCell ref="B136:D136"/>
    <mergeCell ref="B138:D138"/>
    <mergeCell ref="B130:D130"/>
    <mergeCell ref="B131:D131"/>
    <mergeCell ref="B133:D133"/>
    <mergeCell ref="B134:D134"/>
    <mergeCell ref="B126:D126"/>
    <mergeCell ref="B127:D127"/>
    <mergeCell ref="B128:D128"/>
    <mergeCell ref="B129:D129"/>
    <mergeCell ref="B122:D122"/>
    <mergeCell ref="B123:D123"/>
    <mergeCell ref="B124:D124"/>
    <mergeCell ref="B125:D125"/>
    <mergeCell ref="B118:D118"/>
    <mergeCell ref="B119:D119"/>
    <mergeCell ref="B120:D120"/>
    <mergeCell ref="B121:D121"/>
    <mergeCell ref="B113:D113"/>
    <mergeCell ref="B115:D115"/>
    <mergeCell ref="B116:D116"/>
    <mergeCell ref="B117:D117"/>
    <mergeCell ref="B108:D108"/>
    <mergeCell ref="B109:D109"/>
    <mergeCell ref="B111:D111"/>
    <mergeCell ref="B112:D112"/>
    <mergeCell ref="B102:D102"/>
    <mergeCell ref="B103:D103"/>
    <mergeCell ref="B105:D105"/>
    <mergeCell ref="B107:D107"/>
    <mergeCell ref="B98:D98"/>
    <mergeCell ref="B99:D99"/>
    <mergeCell ref="B100:D100"/>
    <mergeCell ref="B101:D101"/>
    <mergeCell ref="B94:D94"/>
    <mergeCell ref="B95:D95"/>
    <mergeCell ref="B96:D96"/>
    <mergeCell ref="B97:D97"/>
    <mergeCell ref="B90:D90"/>
    <mergeCell ref="B91:D91"/>
    <mergeCell ref="B92:D92"/>
    <mergeCell ref="B93:D93"/>
    <mergeCell ref="B86:D86"/>
    <mergeCell ref="B87:D87"/>
    <mergeCell ref="B88:D88"/>
    <mergeCell ref="B89:D89"/>
    <mergeCell ref="B82:D82"/>
    <mergeCell ref="B83:D83"/>
    <mergeCell ref="B84:D84"/>
    <mergeCell ref="B85:D85"/>
    <mergeCell ref="B77:D77"/>
    <mergeCell ref="B78:D78"/>
    <mergeCell ref="B79:D79"/>
    <mergeCell ref="B81:D81"/>
    <mergeCell ref="B69:D69"/>
    <mergeCell ref="B71:D71"/>
    <mergeCell ref="B73:D73"/>
    <mergeCell ref="B76:D76"/>
    <mergeCell ref="B74:D74"/>
    <mergeCell ref="B75:D75"/>
    <mergeCell ref="B72:D72"/>
    <mergeCell ref="B64:D64"/>
    <mergeCell ref="B65:D65"/>
    <mergeCell ref="B67:D67"/>
    <mergeCell ref="B68:D68"/>
    <mergeCell ref="B60:D60"/>
    <mergeCell ref="B61:D61"/>
    <mergeCell ref="B62:D62"/>
    <mergeCell ref="B63:D63"/>
    <mergeCell ref="B56:D56"/>
    <mergeCell ref="B57:D57"/>
    <mergeCell ref="B58:D58"/>
    <mergeCell ref="B59:D59"/>
    <mergeCell ref="B52:D52"/>
    <mergeCell ref="B53:D53"/>
    <mergeCell ref="B54:D54"/>
    <mergeCell ref="B55:D55"/>
    <mergeCell ref="B48:D48"/>
    <mergeCell ref="B49:D49"/>
    <mergeCell ref="B50:D50"/>
    <mergeCell ref="B51:D51"/>
    <mergeCell ref="B44:D44"/>
    <mergeCell ref="B45:D45"/>
    <mergeCell ref="B46:D46"/>
    <mergeCell ref="B47:D47"/>
    <mergeCell ref="B39:D39"/>
    <mergeCell ref="B41:D41"/>
    <mergeCell ref="B42:D42"/>
    <mergeCell ref="B43:D43"/>
    <mergeCell ref="B35:D35"/>
    <mergeCell ref="B36:D36"/>
    <mergeCell ref="B37:D37"/>
    <mergeCell ref="B38:D38"/>
    <mergeCell ref="B31:D31"/>
    <mergeCell ref="B32:D32"/>
    <mergeCell ref="B33:D33"/>
    <mergeCell ref="B34:D34"/>
    <mergeCell ref="CN28:CO28"/>
    <mergeCell ref="CP28:CQ28"/>
    <mergeCell ref="B29:D29"/>
    <mergeCell ref="B30:D30"/>
    <mergeCell ref="CF28:CG28"/>
    <mergeCell ref="CH28:CI28"/>
    <mergeCell ref="CJ28:CK28"/>
    <mergeCell ref="CL28:CM28"/>
    <mergeCell ref="BX28:BY28"/>
    <mergeCell ref="BZ28:CA28"/>
    <mergeCell ref="CB28:CC28"/>
    <mergeCell ref="CD28:CE28"/>
    <mergeCell ref="BP28:BQ28"/>
    <mergeCell ref="BR28:BS28"/>
    <mergeCell ref="BT28:BU28"/>
    <mergeCell ref="BV28:BW28"/>
    <mergeCell ref="BH28:BI28"/>
    <mergeCell ref="BJ28:BK28"/>
    <mergeCell ref="BL28:BM28"/>
    <mergeCell ref="BN28:BO28"/>
    <mergeCell ref="AZ28:BA28"/>
    <mergeCell ref="BB28:BC28"/>
    <mergeCell ref="BD28:BE28"/>
    <mergeCell ref="BF28:BG28"/>
    <mergeCell ref="AR28:AS28"/>
    <mergeCell ref="AT28:AU28"/>
    <mergeCell ref="AV28:AW28"/>
    <mergeCell ref="AX28:AY28"/>
    <mergeCell ref="AJ28:AK28"/>
    <mergeCell ref="AL28:AM28"/>
    <mergeCell ref="AN28:AO28"/>
    <mergeCell ref="AP28:AQ28"/>
    <mergeCell ref="AB28:AC28"/>
    <mergeCell ref="AD28:AE28"/>
    <mergeCell ref="AF28:AG28"/>
    <mergeCell ref="AH28:AI28"/>
    <mergeCell ref="T28:U28"/>
    <mergeCell ref="V28:W28"/>
    <mergeCell ref="X28:Y28"/>
    <mergeCell ref="Z28:AA28"/>
    <mergeCell ref="L28:M28"/>
    <mergeCell ref="N28:O28"/>
    <mergeCell ref="P28:Q28"/>
    <mergeCell ref="R28:S28"/>
    <mergeCell ref="B28:D28"/>
    <mergeCell ref="F28:G28"/>
    <mergeCell ref="H28:I28"/>
    <mergeCell ref="J28:K28"/>
    <mergeCell ref="CL6:CM6"/>
    <mergeCell ref="CN6:CO6"/>
    <mergeCell ref="BN6:BO6"/>
    <mergeCell ref="BP6:BQ6"/>
    <mergeCell ref="BR6:BS6"/>
    <mergeCell ref="BT6:BU6"/>
    <mergeCell ref="CP6:CQ6"/>
    <mergeCell ref="CD6:CE6"/>
    <mergeCell ref="CF6:CG6"/>
    <mergeCell ref="CH6:CI6"/>
    <mergeCell ref="CJ6:CK6"/>
    <mergeCell ref="BZ6:CA6"/>
    <mergeCell ref="CB6:CC6"/>
    <mergeCell ref="BV6:BW6"/>
    <mergeCell ref="BX6:BY6"/>
    <mergeCell ref="BF6:BG6"/>
    <mergeCell ref="BH6:BI6"/>
    <mergeCell ref="BJ6:BK6"/>
    <mergeCell ref="BL6:BM6"/>
    <mergeCell ref="AX6:AY6"/>
    <mergeCell ref="AZ6:BA6"/>
    <mergeCell ref="BB6:BC6"/>
    <mergeCell ref="BD6:BE6"/>
    <mergeCell ref="AP6:AQ6"/>
    <mergeCell ref="AR6:AS6"/>
    <mergeCell ref="AT6:AU6"/>
    <mergeCell ref="AV6:AW6"/>
    <mergeCell ref="AH6:AI6"/>
    <mergeCell ref="AJ6:AK6"/>
    <mergeCell ref="AL6:AM6"/>
    <mergeCell ref="AN6:AO6"/>
    <mergeCell ref="Z6:AA6"/>
    <mergeCell ref="AB6:AC6"/>
    <mergeCell ref="AD6:AE6"/>
    <mergeCell ref="AF6:AG6"/>
    <mergeCell ref="X6:Y6"/>
    <mergeCell ref="R6:S6"/>
    <mergeCell ref="T6:U6"/>
    <mergeCell ref="V6:W6"/>
    <mergeCell ref="J6:K6"/>
    <mergeCell ref="L6:M6"/>
    <mergeCell ref="N6:O6"/>
    <mergeCell ref="P6:Q6"/>
    <mergeCell ref="F6:G6"/>
    <mergeCell ref="H6:I6"/>
    <mergeCell ref="B5:D5"/>
    <mergeCell ref="B6:D6"/>
    <mergeCell ref="B7:D7"/>
    <mergeCell ref="B13:D13"/>
    <mergeCell ref="B9:D9"/>
    <mergeCell ref="B23:D23"/>
    <mergeCell ref="B17:D17"/>
    <mergeCell ref="B18:D18"/>
    <mergeCell ref="B22:D22"/>
    <mergeCell ref="B20:D20"/>
    <mergeCell ref="B19:D19"/>
    <mergeCell ref="B21:D21"/>
    <mergeCell ref="F11:G11"/>
    <mergeCell ref="H11:I11"/>
    <mergeCell ref="J11:K11"/>
    <mergeCell ref="L11:M11"/>
    <mergeCell ref="B14:D14"/>
    <mergeCell ref="B16:D16"/>
    <mergeCell ref="B15:D15"/>
    <mergeCell ref="B11:D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Z11:CA11"/>
    <mergeCell ref="CB11:CC11"/>
    <mergeCell ref="BJ11:BK11"/>
    <mergeCell ref="BL11:BM11"/>
    <mergeCell ref="BN11:BO11"/>
    <mergeCell ref="BP11:BQ11"/>
    <mergeCell ref="BR11:BS11"/>
    <mergeCell ref="BT11:BU11"/>
    <mergeCell ref="CD11:CE11"/>
    <mergeCell ref="CF11:CG11"/>
    <mergeCell ref="BV11:BW11"/>
    <mergeCell ref="BX11:BY11"/>
    <mergeCell ref="CP11:CQ11"/>
    <mergeCell ref="B12:D12"/>
    <mergeCell ref="CH11:CI11"/>
    <mergeCell ref="CJ11:CK11"/>
    <mergeCell ref="CL11:CM11"/>
    <mergeCell ref="CN11:CO11"/>
  </mergeCells>
  <printOptions/>
  <pageMargins left="0" right="0" top="0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2016-03-04T09:33:03Z</cp:lastPrinted>
  <dcterms:created xsi:type="dcterms:W3CDTF">2015-02-18T06:35:54Z</dcterms:created>
  <dcterms:modified xsi:type="dcterms:W3CDTF">2016-04-01T07:27:02Z</dcterms:modified>
  <cp:category/>
  <cp:version/>
  <cp:contentType/>
  <cp:contentStatus/>
</cp:coreProperties>
</file>